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10A01838-1C4C-41C9-8E10-B665BB14F2B3}" xr6:coauthVersionLast="46" xr6:coauthVersionMax="46" xr10:uidLastSave="{00000000-0000-0000-0000-000000000000}"/>
  <bookViews>
    <workbookView xWindow="705" yWindow="210" windowWidth="13920" windowHeight="15540" tabRatio="820" firstSheet="2" activeTab="2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/>
</workbook>
</file>

<file path=xl/calcChain.xml><?xml version="1.0" encoding="utf-8"?>
<calcChain xmlns="http://schemas.openxmlformats.org/spreadsheetml/2006/main">
  <c r="H16" i="31" l="1"/>
  <c r="H18" i="31"/>
  <c r="H19" i="31"/>
  <c r="H20" i="31"/>
  <c r="H21" i="31"/>
  <c r="H22" i="31"/>
  <c r="H23" i="31"/>
  <c r="H24" i="31"/>
  <c r="H26" i="31"/>
  <c r="H27" i="31"/>
  <c r="H28" i="31"/>
  <c r="H29" i="31"/>
  <c r="H30" i="31"/>
  <c r="H32" i="31"/>
  <c r="H35" i="31"/>
  <c r="H36" i="31"/>
  <c r="H37" i="31"/>
  <c r="H38" i="31"/>
  <c r="H39" i="31"/>
  <c r="H41" i="31"/>
  <c r="H42" i="31"/>
  <c r="H44" i="31"/>
  <c r="H46" i="31"/>
  <c r="H47" i="31"/>
  <c r="H48" i="31"/>
  <c r="H49" i="31"/>
  <c r="H50" i="31"/>
  <c r="H15" i="31"/>
  <c r="G47" i="19"/>
  <c r="H16" i="19" l="1"/>
  <c r="H17" i="19"/>
  <c r="H18" i="19"/>
  <c r="H19" i="19"/>
  <c r="H20" i="19"/>
  <c r="H21" i="19"/>
  <c r="H22" i="19"/>
  <c r="H23" i="19"/>
  <c r="H24" i="19"/>
  <c r="H26" i="19"/>
  <c r="H27" i="19"/>
  <c r="H28" i="19"/>
  <c r="H29" i="19"/>
  <c r="H30" i="19"/>
  <c r="H32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15" i="19"/>
  <c r="G52" i="36" l="1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G36" i="43"/>
  <c r="H36" i="43"/>
  <c r="I36" i="43"/>
  <c r="G37" i="43"/>
  <c r="H37" i="43"/>
  <c r="I37" i="43"/>
  <c r="G38" i="43"/>
  <c r="H38" i="43"/>
  <c r="I38" i="43"/>
  <c r="G39" i="43"/>
  <c r="H39" i="43"/>
  <c r="I39" i="43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39" i="43" l="1"/>
  <c r="J35" i="43"/>
  <c r="J23" i="43"/>
  <c r="J27" i="43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G52" i="33" l="1"/>
  <c r="G52" i="32"/>
  <c r="G52" i="19" l="1"/>
  <c r="G52" i="40"/>
  <c r="H52" i="37" l="1"/>
  <c r="G52" i="37" l="1"/>
  <c r="H52" i="36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<sst xmlns="http://schemas.openxmlformats.org/spreadsheetml/2006/main" count="1372" uniqueCount="71">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</sst>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7" fillId="0" borderId="6" xfId="7" applyNumberFormat="1" applyFont="1" applyBorder="1" applyAlignment="1">
      <alignment horizontal="right" vertical="top" wrapText="1"/>
    </xf>
    <xf numFmtId="165" fontId="7" fillId="0" borderId="6" xfId="7" applyNumberFormat="1" applyFont="1" applyBorder="1" applyAlignment="1">
      <alignment horizontal="right" vertical="top" wrapText="1"/>
    </xf>
    <xf numFmtId="164" fontId="9" fillId="0" borderId="6" xfId="8" applyNumberFormat="1" applyFont="1" applyBorder="1" applyAlignment="1">
      <alignment horizontal="right" vertical="top" wrapText="1"/>
    </xf>
    <xf numFmtId="165" fontId="9" fillId="0" borderId="6" xfId="8" applyNumberFormat="1" applyFont="1" applyBorder="1" applyAlignment="1">
      <alignment horizontal="right" vertical="top" wrapText="1"/>
    </xf>
    <xf numFmtId="164" fontId="9" fillId="0" borderId="6" xfId="9" applyNumberFormat="1" applyFont="1" applyBorder="1" applyAlignment="1">
      <alignment horizontal="right" vertical="top" wrapText="1"/>
    </xf>
    <xf numFmtId="165" fontId="9" fillId="0" borderId="6" xfId="9" applyNumberFormat="1" applyFont="1" applyBorder="1" applyAlignment="1">
      <alignment horizontal="right" vertical="top" wrapText="1"/>
    </xf>
    <xf numFmtId="164" fontId="7" fillId="0" borderId="6" xfId="10" applyNumberFormat="1" applyFont="1" applyBorder="1" applyAlignment="1">
      <alignment horizontal="right" vertical="top" wrapText="1"/>
    </xf>
    <xf numFmtId="165" fontId="7" fillId="0" borderId="6" xfId="10" applyNumberFormat="1" applyFont="1" applyBorder="1" applyAlignment="1">
      <alignment horizontal="right" vertical="top" wrapText="1"/>
    </xf>
    <xf numFmtId="164" fontId="10" fillId="0" borderId="6" xfId="11" applyNumberFormat="1" applyFont="1" applyBorder="1" applyAlignment="1">
      <alignment horizontal="right" vertical="top" wrapText="1"/>
    </xf>
    <xf numFmtId="165" fontId="10" fillId="0" borderId="6" xfId="11" applyNumberFormat="1" applyFont="1" applyBorder="1" applyAlignment="1">
      <alignment horizontal="right" vertical="top" wrapText="1"/>
    </xf>
    <xf numFmtId="164" fontId="10" fillId="0" borderId="6" xfId="12" applyNumberFormat="1" applyFont="1" applyBorder="1" applyAlignment="1">
      <alignment horizontal="right" vertical="top" wrapText="1"/>
    </xf>
    <xf numFmtId="165" fontId="10" fillId="0" borderId="6" xfId="12" applyNumberFormat="1" applyFont="1" applyBorder="1" applyAlignment="1">
      <alignment horizontal="right" vertical="top" wrapText="1"/>
    </xf>
    <xf numFmtId="3" fontId="10" fillId="0" borderId="6" xfId="13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0" fillId="0" borderId="6" xfId="3" applyNumberFormat="1" applyFont="1" applyBorder="1" applyAlignment="1">
      <alignment horizontal="right" vertical="top" wrapText="1"/>
    </xf>
    <xf numFmtId="165" fontId="10" fillId="0" borderId="6" xfId="3" applyNumberFormat="1" applyFont="1" applyBorder="1" applyAlignment="1">
      <alignment horizontal="right" vertical="top" wrapText="1"/>
    </xf>
  </cellXfs>
  <cellStyles count="14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декабрь" xfId="12" xr:uid="{C7D9D8BA-F16D-46B2-975C-02025A9AE5F6}"/>
    <cellStyle name="Обычный_июль" xfId="1" xr:uid="{DDFD5148-0729-4169-83AA-382E940DEC79}"/>
    <cellStyle name="Обычный_июнь" xfId="7" xr:uid="{19A15039-F0F2-4C18-AE0D-5A6DB9AED0C1}"/>
    <cellStyle name="Обычный_Лист1" xfId="13" xr:uid="{3BDB82ED-233D-4350-9BF1-52AB10C2DCAD}"/>
    <cellStyle name="Обычный_март" xfId="5" xr:uid="{A3CD6C1D-E95B-4A24-800E-0EB4B9F4823B}"/>
    <cellStyle name="Обычный_ноябрь" xfId="11" xr:uid="{3ECAF13B-37D4-4C9F-A3A8-E806F0462893}"/>
    <cellStyle name="Обычный_октябрь" xfId="10" xr:uid="{3BDCCAEF-DBC9-4C34-ACB2-164090A1BDD0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14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14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70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47410</v>
      </c>
      <c r="H15" s="6">
        <f>январь!H15+февраль!H15+март!H15+апрель!H15+май!H15+июнь!H15+июль!H15+август!H15+сентябрь!H15+октябрь!H15+ноябрь!H15+декабрь!H15</f>
        <v>14405</v>
      </c>
      <c r="I15" s="6">
        <f>январь!I15+февраль!I15+март!I15+апрель!I15+май!I15+июнь!I15+июль!I15+август!I15+сентябрь!I15+октябрь!I15+ноябрь!I15+декабрь!I15</f>
        <v>114565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32315</v>
      </c>
      <c r="H16" s="6">
        <f>январь!H16+февраль!H16+март!H16+апрель!H16+май!H16+июнь!H16+июль!H16+август!H16+сентябрь!H16+октябрь!H16+ноябрь!H16+декабрь!H16</f>
        <v>6150</v>
      </c>
      <c r="I16" s="6">
        <f>январь!I16+февраль!I16+март!I16+апрель!I16+май!I16+июнь!I16+июль!I16+август!I16+сентябрь!I16+октябрь!I16+ноябрь!I16+декабрь!I16</f>
        <v>22846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4325</v>
      </c>
      <c r="H17" s="6">
        <f>январь!H17+февраль!H17+март!H17+апрель!H17+май!H17+июнь!H17+июль!H17+август!H17+сентябрь!H18+октябрь!H17+ноябрь!H18+декабрь!H17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923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129484</v>
      </c>
      <c r="H18" s="6">
        <f>январь!H18+февраль!H18+март!H18+апрель!H18+май!H18+июнь!H18+июль!H18+август!H18+сентябрь!H19+октябрь!H18+ноябрь!H19+декабрь!H18</f>
        <v>23427</v>
      </c>
      <c r="I18" s="6">
        <f>январь!I18+февраль!I18+март!I18+апрель!I18+май!I18+июнь!I18+июль!I18+август!I18+сентябрь!I18+октябрь!I18+ноябрь!I18+декабрь!I18</f>
        <v>24370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18247</v>
      </c>
      <c r="H19" s="6">
        <f>январь!H19+февраль!H19+март!H19+апрель!H19+май!H19+июнь!H19+июль!H19+август!H19+сентябрь!H20+октябрь!H19+ноябрь!H20+декабрь!H19</f>
        <v>996</v>
      </c>
      <c r="I19" s="6">
        <f>январь!I19+февраль!I19+март!I19+апрель!I19+май!I19+июнь!I19+июль!I19+август!I19+сентябрь!I19+октябрь!I19+ноябрь!I19+декабрь!I19</f>
        <v>7308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102637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65126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27000</v>
      </c>
      <c r="H21" s="6">
        <f>январь!H21+февраль!H21+март!H21+апрель!H21+май!H21+июнь!H21+июль!H21+август!H21+сентябрь!H21+октябрь!H21+ноябрь!H22+декабрь!H21</f>
        <v>23256</v>
      </c>
      <c r="I21" s="6">
        <f>январь!I21+февраль!I21+март!I21+апрель!I21+май!I21+июнь!I21+июль!I21+август!I21+сентябрь!I21+октябрь!I21+ноябрь!I21+декабрь!I21</f>
        <v>13891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15008</v>
      </c>
      <c r="H22" s="6">
        <f>январь!H22+февраль!H22+март!H22+апрель!H22+май!H22+июнь!H22+июль!H22+август!H22+сентябрь!H22+октябрь!H22+ноябрь!H23+декабрь!H22</f>
        <v>9860</v>
      </c>
      <c r="I22" s="6">
        <f>январь!I22+февраль!I22+март!I22+апрель!I22+май!I22+июнь!I22+июль!I22+август!I22+сентябрь!I22+октябрь!I22+ноябрь!I22+декабрь!I22</f>
        <v>10158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13016</v>
      </c>
      <c r="H23" s="6">
        <f>январь!H23+февраль!H23+март!H23+апрель!H23+май!H23+июнь!H23+июль!H23+август!H23+сентябрь!H23+октябрь!H23+ноябрь!H24+декабрь!H23</f>
        <v>810</v>
      </c>
      <c r="I23" s="6">
        <f>январь!I23+февраль!I23+март!I23+апрель!I23+май!I23+июнь!I23+июль!I23+август!I23+сентябрь!I23+октябрь!I23+ноябрь!I23+декабрь!I23</f>
        <v>11604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5788</v>
      </c>
      <c r="H24" s="6">
        <f>январь!H24+февраль!H24+март!H24+апрель!H24+май!H24+июнь!H24+июль!H24+август!H24+сентябрь!H24+октябрь!H24+ноябрь!H26+декабрь!H24</f>
        <v>2742</v>
      </c>
      <c r="I24" s="6">
        <f>январь!I24+февраль!I24+март!I24+апрель!I24+май!I24+июнь!I24+июль!I24+август!I24+сентябрь!I24+октябрь!I24+ноябрь!I24+декабрь!I24</f>
        <v>3537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29860</v>
      </c>
      <c r="H25" s="6">
        <f>январь!H25+февраль!H25+март!H25+апрель!H25+май!H25+июнь!H25+июль!H25+август!H25+сентябрь!H26+октябрь!H25+ноябрь!H27+декабрь!H25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13155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178699</v>
      </c>
      <c r="H26" s="6">
        <f>январь!H26+февраль!H26+март!H26+апрель!H26+май!H26+июнь!H26+июль!H26+август!H26+сентябрь!H27+октябрь!H26+ноябрь!H28+декабрь!H26</f>
        <v>42952</v>
      </c>
      <c r="I26" s="6">
        <f>январь!I26+февраль!I26+март!I26+апрель!I26+май!I26+июнь!I26+июль!I26+август!I26+сентябрь!I26+октябрь!I26+ноябрь!I26+декабрь!I26</f>
        <v>54191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94033</v>
      </c>
      <c r="H27" s="6">
        <f>январь!H27+февраль!H27+март!H27+апрель!H27+май!H27+июнь!H27+июль!H27+август!H27+сентябрь!H28+октябрь!H27+ноябрь!H29+декабрь!H27</f>
        <v>17</v>
      </c>
      <c r="I27" s="6">
        <f>январь!I27+февраль!I27+март!I27+апрель!I27+май!I27+июнь!I27+июль!I27+август!I27+сентябрь!I27+октябрь!I27+ноябрь!I27+декабрь!I27</f>
        <v>15218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113817</v>
      </c>
      <c r="H28" s="6">
        <f>январь!H28+февраль!H28+март!H28+апрель!H28+май!H28+июнь!H28+июль!H28+август!H28+сентябрь!H29+октябрь!H28+ноябрь!H30+декабрь!H28</f>
        <v>18649</v>
      </c>
      <c r="I28" s="6">
        <f>январь!I28+февраль!I28+март!I28+апрель!I28+май!I28+июнь!I28+июль!I28+август!I28+сентябрь!I28+октябрь!I28+ноябрь!I28+декабрь!I28</f>
        <v>51385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10760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2859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150957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39967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32946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2728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66365</v>
      </c>
      <c r="H32" s="6">
        <f>январь!H32+февраль!H32+март!H32+апрель!H32+май!H32+июнь!H32+июль!H32+август!H32+сентябрь!H32+октябрь!H32+ноябрь!H32+декабрь!H32</f>
        <v>23799</v>
      </c>
      <c r="I32" s="6">
        <f>январь!I32+февраль!I32+март!I32+апрель!I32+май!I32+июнь!I32+июль!I32+август!I32+сентябрь!I32+октябрь!I32+ноябрь!I32+декабрь!I32</f>
        <v>23101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21777</v>
      </c>
      <c r="H33" s="6">
        <f>январь!H33+февраль!H33+март!H33+апрель!H33+май!H33+июнь!H33+июль!H33+август!H33+сентябрь!H33+октябрь!H33+ноябрь!H33+декабрь!H33</f>
        <v>0</v>
      </c>
      <c r="I33" s="6">
        <f>январь!I33+февраль!I33+март!I33+апрель!I33+май!I33+июнь!I33+июль!I33+август!I33+сентябрь!I33+октябрь!I33+ноябрь!I33+декабрь!I33</f>
        <v>14700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1400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485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157942</v>
      </c>
      <c r="H35" s="6">
        <f>январь!H35+февраль!H35+март!H35+апрель!H35+май!H35+июнь!H35+июль!H35+август!H35+сентябрь!H35+октябрь!H35+ноябрь!H35+декабрь!H35</f>
        <v>93578</v>
      </c>
      <c r="I35" s="6">
        <f>январь!I35+февраль!I35+март!I35+апрель!I35+май!I35+июнь!I35+июль!I35+август!I35+сентябрь!I35+октябрь!I35+ноябрь!I35+декабрь!I35</f>
        <v>37078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208056</v>
      </c>
      <c r="H36" s="6">
        <f>январь!H36+февраль!H36+март!H36+апрель!H36+май!H36+июнь!H36+июль!H36+август!H36+сентябрь!H36+октябрь!H36+ноябрь!H36+декабрь!H36</f>
        <v>70300</v>
      </c>
      <c r="I36" s="6">
        <f>январь!I36+февраль!I36+март!I36+апрель!I36+май!I36+июнь!I36+июль!I36+август!I36+сентябрь!I36+октябрь!I36+ноябрь!I36+декабрь!I36</f>
        <v>96252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176196</v>
      </c>
      <c r="H37" s="6">
        <f>январь!H37+февраль!H37+март!H37+апрель!H37+май!H37+июнь!H37+июль!H37+август!H37+сентябрь!H37+октябрь!H37+ноябрь!H37+декабрь!H37</f>
        <v>52287</v>
      </c>
      <c r="I37" s="6">
        <f>январь!I37+февраль!I37+март!I37+апрель!I37+май!I37+июнь!I37+июль!I37+август!I37+сентябрь!I37+октябрь!I37+ноябрь!I37+декабрь!I37</f>
        <v>187885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72931</v>
      </c>
      <c r="H38" s="6">
        <f>январь!H38+февраль!H38+март!H38+апрель!H38+май!H38+июнь!H38+июль!H38+август!H38+сентябрь!H38+октябрь!H38+ноябрь!H38+декабрь!H38</f>
        <v>51509</v>
      </c>
      <c r="I38" s="6">
        <f>январь!I38+февраль!I38+март!I38+апрель!I38+май!I38+июнь!I38+июль!I38+август!I38+сентябрь!I38+октябрь!I38+ноябрь!I38+декабрь!I38</f>
        <v>49952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214979</v>
      </c>
      <c r="H39" s="6">
        <f>январь!H39+февраль!H39+март!H39+апрель!H39+май!H39+июнь!H39+июль!H39+август!H39+сентябрь!H39+октябрь!H39+ноябрь!H39+декабрь!H39</f>
        <v>80047</v>
      </c>
      <c r="I39" s="6">
        <f>январь!I39+февраль!I39+март!I39+апрель!I39+май!I39+июнь!I39+июль!I39+август!I39+сентябрь!I39+октябрь!I39+ноябрь!I39+декабрь!I39</f>
        <v>70190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3084</v>
      </c>
      <c r="H40" s="6">
        <f>январь!H40+февраль!H40+март!H40+апрель!H40+май!H40+июнь!H40+июль!H40+август!H40+сентябрь!H40+октябрь!H41+ноябрь!H40+декабрь!H40</f>
        <v>0</v>
      </c>
      <c r="I40" s="6">
        <f>январь!I40+февраль!I40+март!I40+апрель!I40+май!I40+июнь!I41+июль!I40+август!I42+сентябрь!I40+октябрь!I40+ноябрь!I40+декабрь!I40</f>
        <v>416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15990</v>
      </c>
      <c r="H41" s="6">
        <f>январь!H41+февраль!H41+март!H41+апрель!H41+май!H41+июнь!H41+июль!H41+август!H41+сентябрь!H41+октябрь!H42+ноябрь!H41+декабрь!H41</f>
        <v>2763</v>
      </c>
      <c r="I41" s="6">
        <f>январь!I41+февраль!I41+март!I41+апрель!I41+май!I41+июнь!I42+июль!I41+август!I43+сентябрь!I41+октябрь!I41+ноябрь!I41+декабрь!I41</f>
        <v>8439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17930</v>
      </c>
      <c r="H42" s="6">
        <f>январь!H42+февраль!H42+март!H42+апрель!H42+май!H42+июнь!H42+июль!H42+август!H42+сентябрь!H42+октябрь!H43+ноябрь!H42+декабрь!H42</f>
        <v>5694</v>
      </c>
      <c r="I42" s="6">
        <f>январь!I42+февраль!I42+март!I42+апрель!I42+май!I42+июнь!I43+июль!I42+август!I44+сентябрь!I42+октябрь!I42+ноябрь!I42+декабрь!I42</f>
        <v>5678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12768</v>
      </c>
      <c r="H43" s="6">
        <f>январь!H43+февраль!H43+март!H43+апрель!H43+май!H43+июнь!H43+июль!H43+август!H43+сентябрь!H43+октябрь!H44+ноябрь!H43+декабрь!H43</f>
        <v>0</v>
      </c>
      <c r="I43" s="6">
        <f>январь!I43+февраль!I43+март!I43+апрель!I43+май!I43+июнь!I44+июль!I43+август!I45+сентябрь!I43+октябрь!I43+ноябрь!I43+декабрь!I43</f>
        <v>1844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93795</v>
      </c>
      <c r="H44" s="6">
        <f>январь!H44+февраль!H44+март!H44+апрель!H44+май!H44+июнь!H44+июль!H44+август!H44+сентябрь!H44+октябрь!H46+ноябрь!H44+декабрь!H44</f>
        <v>13691</v>
      </c>
      <c r="I44" s="6">
        <f>январь!I44+февраль!I44+март!I44+апрель!I44+май!I44+июнь!I45+июль!I44+август!I46+сентябрь!I44+октябрь!I44+ноябрь!I44+декабрь!I44</f>
        <v>47362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1703</v>
      </c>
      <c r="H45" s="6">
        <f>январь!H45+февраль!H45+март!H45+апрель!H45+май!H45+июнь!H45+июль!H45+август!H45+сентябрь!H45+октябрь!H47+ноябрь!H45+декабрь!H45</f>
        <v>0</v>
      </c>
      <c r="I45" s="6">
        <f>январь!I45+февраль!I45+март!I45+апрель!I45+май!I45+июнь!I46+июль!I45+август!I47+сентябрь!I45+октябрь!I45+ноябрь!I45+декабрь!I45</f>
        <v>3140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133231</v>
      </c>
      <c r="H46" s="6">
        <f>январь!H46+февраль!H46+март!H46+апрель!H46+май!H46+июнь!H46+июль!H46+август!H46+сентябрь!H46+октябрь!H48+ноябрь!H46+декабрь!H46</f>
        <v>27755</v>
      </c>
      <c r="I46" s="6">
        <f>январь!I46+февраль!I46+март!I46+апрель!I46+май!I46+июнь!I47+июль!I46+август!I48+сентябрь!I46+октябрь!I46+ноябрь!I46+декабрь!I46</f>
        <v>39655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48585</v>
      </c>
      <c r="H47" s="6">
        <f>январь!H47+февраль!H47+март!H47+апрель!H47+май!H47+июнь!H47+июль!H47+август!H47+сентябрь!H47+октябрь!H49+ноябрь!H47+декабрь!H47</f>
        <v>1844</v>
      </c>
      <c r="I47" s="6">
        <f>январь!I47+февраль!I47+март!I47+апрель!I47+май!I47+июнь!I48+июль!I47+август!I49+сентябрь!I47+октябрь!I47+ноябрь!I47+декабрь!I47</f>
        <v>32208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221799</v>
      </c>
      <c r="H48" s="6">
        <f>январь!H48+февраль!H48+март!H48+апрель!H48+май!H48+июнь!H48+июль!H48+август!H48+сентябрь!H48+октябрь!H50+ноябрь!H48+декабрь!H48</f>
        <v>47283</v>
      </c>
      <c r="I48" s="6">
        <f>январь!I48+февраль!I48+март!I48+апрель!I48+май!I48+июнь!I49+июль!I48+август!I50+сентябрь!I48+октябрь!I48+ноябрь!I48+декабрь!I48</f>
        <v>48809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13289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9426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63848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12515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2564485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69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1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1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2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1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1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1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1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1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1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2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1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1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1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1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2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1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2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1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1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2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1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1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1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1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1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1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1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2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1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2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1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1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1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1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1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1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B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10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3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3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4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3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3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3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3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3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3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3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3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3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3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3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3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4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3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3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4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3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3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3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3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3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4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3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3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4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3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4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3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3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3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3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3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3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11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5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5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6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5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5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5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5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5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5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5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5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5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5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5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5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5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5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5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5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6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5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5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5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5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5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6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5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5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5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5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6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5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5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5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5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5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5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zoomScale="80" zoomScaleNormal="8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5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8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8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8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8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8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7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K52"/>
  <sheetViews>
    <sheetView workbookViewId="0">
      <selection activeCell="F49" sqref="F49"/>
    </sheetView>
  </sheetViews>
  <sheetFormatPr defaultRowHeight="12.75" outlineLevelCol="1" x14ac:dyDescent="0.2"/>
  <cols>
    <col min="2" max="2" width="18.28515625" customWidth="1"/>
    <col min="10" max="10" width="0" hidden="1" customWidth="1" outlineLevel="1"/>
    <col min="11" max="11" width="9.140625" collapsed="1"/>
  </cols>
  <sheetData>
    <row r="1" spans="1:10" x14ac:dyDescent="0.2">
      <c r="A1" s="1"/>
      <c r="B1" s="1"/>
      <c r="C1" s="1"/>
      <c r="D1" s="1"/>
      <c r="E1" s="1"/>
      <c r="F1" s="1"/>
      <c r="G1" s="1"/>
      <c r="H1" s="40" t="s">
        <v>39</v>
      </c>
      <c r="I1" s="40"/>
    </row>
    <row r="2" spans="1:10" x14ac:dyDescent="0.2">
      <c r="A2" s="1"/>
      <c r="B2" s="1"/>
      <c r="C2" s="1"/>
      <c r="D2" s="1"/>
      <c r="E2" s="1"/>
      <c r="F2" s="1"/>
      <c r="G2" s="1"/>
      <c r="H2" s="40" t="s">
        <v>26</v>
      </c>
      <c r="I2" s="40"/>
    </row>
    <row r="3" spans="1:10" x14ac:dyDescent="0.2">
      <c r="A3" s="1"/>
      <c r="B3" s="1"/>
      <c r="C3" s="1"/>
      <c r="D3" s="1"/>
      <c r="E3" s="1"/>
      <c r="F3" s="1"/>
      <c r="G3" s="1"/>
      <c r="H3" s="40" t="s">
        <v>27</v>
      </c>
      <c r="I3" s="40"/>
    </row>
    <row r="4" spans="1:10" x14ac:dyDescent="0.2">
      <c r="A4" s="1"/>
      <c r="B4" s="1"/>
      <c r="C4" s="1"/>
      <c r="D4" s="1"/>
      <c r="E4" s="1"/>
      <c r="F4" s="1"/>
      <c r="G4" s="1"/>
      <c r="H4" s="40" t="s">
        <v>28</v>
      </c>
      <c r="I4" s="40"/>
    </row>
    <row r="5" spans="1:10" x14ac:dyDescent="0.2">
      <c r="A5" s="1"/>
      <c r="B5" s="1"/>
      <c r="C5" s="1"/>
      <c r="D5" s="1"/>
      <c r="E5" s="1"/>
      <c r="F5" s="1"/>
      <c r="G5" s="1"/>
      <c r="H5" s="40" t="s">
        <v>29</v>
      </c>
      <c r="I5" s="40"/>
    </row>
    <row r="6" spans="1:10" x14ac:dyDescent="0.2">
      <c r="A6" s="1"/>
      <c r="B6" s="1"/>
      <c r="C6" s="1"/>
      <c r="D6" s="1"/>
      <c r="E6" s="1"/>
      <c r="F6" s="1"/>
      <c r="G6" s="1"/>
      <c r="H6" s="40" t="s">
        <v>30</v>
      </c>
      <c r="I6" s="40"/>
    </row>
    <row r="7" spans="1:10" x14ac:dyDescent="0.2">
      <c r="A7" s="1"/>
      <c r="B7" s="1"/>
      <c r="C7" s="1"/>
      <c r="D7" s="1"/>
      <c r="E7" s="1"/>
      <c r="F7" s="1"/>
      <c r="G7" s="1"/>
      <c r="H7" s="40" t="s">
        <v>3</v>
      </c>
      <c r="I7" s="40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</row>
    <row r="10" spans="1:10" x14ac:dyDescent="0.2">
      <c r="A10" s="42"/>
      <c r="B10" s="42"/>
      <c r="C10" s="42"/>
      <c r="D10" s="42"/>
      <c r="E10" s="42"/>
      <c r="F10" s="42"/>
      <c r="G10" s="42"/>
      <c r="H10" s="42"/>
      <c r="I10" s="42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43" t="s">
        <v>0</v>
      </c>
      <c r="B12" s="46" t="s">
        <v>1</v>
      </c>
      <c r="C12" s="47" t="s">
        <v>2</v>
      </c>
      <c r="D12" s="46" t="s">
        <v>6</v>
      </c>
      <c r="E12" s="46"/>
      <c r="F12" s="46"/>
      <c r="G12" s="46"/>
      <c r="H12" s="46"/>
      <c r="I12" s="46"/>
    </row>
    <row r="13" spans="1:10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0" ht="89.25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47410</v>
      </c>
      <c r="H15" s="6">
        <f>январь!H15+февраль!H15+март!H15+апрель!H15+май!H15+июнь!H15+июль!H15+август!H15+сентябрь!H15+октябрь!H15+ноябрь!H15+декабрь!H15</f>
        <v>14405</v>
      </c>
      <c r="I15" s="6">
        <f>январь!I15+февраль!I15+март!I15+апрель!I15+май!I15+июнь!I15+июль!I15+август!I15+сентябрь!I15+октябрь!I15+ноябрь!I15+декабрь!I15</f>
        <v>114565</v>
      </c>
      <c r="J15" s="26">
        <f>H15+I15</f>
        <v>128970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32315</v>
      </c>
      <c r="H16" s="6">
        <f>январь!H16+февраль!H16+март!H16+апрель!H16+май!H16+июнь!H16+июль!H16+август!H16+сентябрь!H16+октябрь!H16+ноябрь!H16+декабрь!H16</f>
        <v>6150</v>
      </c>
      <c r="I16" s="6">
        <f>январь!I16+февраль!I16+март!I16+апрель!I16+май!I16+июнь!I16+июль!I16+август!I16+сентябрь!I16+октябрь!I16+ноябрь!I16+декабрь!I16</f>
        <v>22846</v>
      </c>
      <c r="J16" s="26">
        <f t="shared" ref="J16:J51" si="0">H16+I16</f>
        <v>28996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4325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923</v>
      </c>
      <c r="J17" s="26">
        <f t="shared" si="0"/>
        <v>923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129484</v>
      </c>
      <c r="H18" s="6">
        <f>январь!H18+февраль!H18+март!H18+апрель!H18+май!H18+июнь!H18+июль!H18+август!H18+сентябрь!H18+октябрь!H18+ноябрь!H18+декабрь!H18</f>
        <v>23427</v>
      </c>
      <c r="I18" s="6">
        <f>январь!I18+февраль!I18+март!I18+апрель!I18+май!I18+июнь!I18+июль!I18+август!I18+сентябрь!I18+октябрь!I18+ноябрь!I18+декабрь!I18</f>
        <v>24370</v>
      </c>
      <c r="J18" s="26">
        <f t="shared" si="0"/>
        <v>47797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18247</v>
      </c>
      <c r="H19" s="6">
        <f>январь!H19+февраль!H19+март!H19+апрель!H19+май!H19+июнь!H19+июль!H19+август!H19+сентябрь!H19+октябрь!H19+ноябрь!H19+декабрь!H19</f>
        <v>996</v>
      </c>
      <c r="I19" s="6">
        <f>январь!I19+февраль!I19+март!I19+апрель!I19+май!I19+июнь!I19+июль!I19+август!I19+сентябрь!I19+октябрь!I19+ноябрь!I19+декабрь!I19</f>
        <v>7308</v>
      </c>
      <c r="J19" s="26">
        <f t="shared" si="0"/>
        <v>8304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102637</v>
      </c>
      <c r="H20" s="6">
        <f>январь!H20+февраль!H20+март!H20+апрель!H20+май!H20+июнь!H20+июль!H20+август!H20+сентябрь!H20+октябрь!H20+ноябрь!H20+декабрь!H20</f>
        <v>88144</v>
      </c>
      <c r="I20" s="6">
        <f>январь!I20+февраль!I20+март!I20+апрель!I20+май!I20+июнь!I20+июль!I20+август!I20+сентябрь!I20+октябрь!I20+ноябрь!I20+декабрь!I20</f>
        <v>65126</v>
      </c>
      <c r="J20" s="26">
        <f t="shared" si="0"/>
        <v>153270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27000</v>
      </c>
      <c r="H21" s="6">
        <f>январь!H21+февраль!H21+март!H21+апрель!H21+май!H21+июнь!H21+июль!H21+август!H21+сентябрь!H21+октябрь!H21+ноябрь!H21+декабрь!H21</f>
        <v>23256</v>
      </c>
      <c r="I21" s="6">
        <f>январь!I21+февраль!I21+март!I21+апрель!I21+май!I21+июнь!I21+июль!I21+август!I21+сентябрь!I21+октябрь!I21+ноябрь!I21+декабрь!I21</f>
        <v>13891</v>
      </c>
      <c r="J21" s="26">
        <f t="shared" si="0"/>
        <v>37147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15008</v>
      </c>
      <c r="H22" s="6">
        <f>январь!H22+февраль!H22+март!H22+апрель!H22+май!H22+июнь!H22+июль!H22+август!H22+сентябрь!H22+октябрь!H22+ноябрь!H22+декабрь!H22</f>
        <v>9860</v>
      </c>
      <c r="I22" s="6">
        <f>январь!I22+февраль!I22+март!I22+апрель!I22+май!I22+июнь!I22+июль!I22+август!I22+сентябрь!I22+октябрь!I22+ноябрь!I22+декабрь!I22</f>
        <v>10158</v>
      </c>
      <c r="J22" s="26">
        <f t="shared" si="0"/>
        <v>20018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13016</v>
      </c>
      <c r="H23" s="6">
        <f>январь!H23+февраль!H23+март!H23+апрель!H23+май!H23+июнь!H23+июль!H23+август!H23+сентябрь!H23+октябрь!H23+ноябрь!H23+декабрь!H23</f>
        <v>810</v>
      </c>
      <c r="I23" s="6">
        <f>январь!I23+февраль!I23+март!I23+апрель!I23+май!I23+июнь!I23+июль!I23+август!I23+сентябрь!I23+октябрь!I23+ноябрь!I23+декабрь!I23</f>
        <v>11604</v>
      </c>
      <c r="J23" s="26">
        <f t="shared" si="0"/>
        <v>12414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5788</v>
      </c>
      <c r="H24" s="6">
        <f>январь!H24+февраль!H24+март!H24+апрель!H24+май!H24+июнь!H24+июль!H24+август!H24+сентябрь!H24+октябрь!H24+ноябрь!H24+декабрь!H24</f>
        <v>2742</v>
      </c>
      <c r="I24" s="6">
        <f>январь!I24+февраль!I24+март!I24+апрель!I24+май!I24+июнь!I24+июль!I24+август!I24+сентябрь!I24+октябрь!I24+ноябрь!I24+декабрь!I24</f>
        <v>3537</v>
      </c>
      <c r="J24" s="26">
        <f t="shared" si="0"/>
        <v>6279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29860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13155</v>
      </c>
      <c r="J25" s="26">
        <f t="shared" si="0"/>
        <v>13155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178699</v>
      </c>
      <c r="H26" s="6">
        <f>январь!H26+февраль!H26+март!H26+апрель!H26+май!H26+июнь!H26+июль!H26+август!H26+сентябрь!H26+октябрь!H26+ноябрь!H26+декабрь!H26</f>
        <v>42952</v>
      </c>
      <c r="I26" s="6">
        <f>январь!I26+февраль!I26+март!I26+апрель!I26+май!I26+июнь!I26+июль!I26+август!I26+сентябрь!I26+октябрь!I26+ноябрь!I26+декабрь!I26</f>
        <v>54191</v>
      </c>
      <c r="J26" s="26">
        <f t="shared" si="0"/>
        <v>97143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94033</v>
      </c>
      <c r="H27" s="6">
        <f>январь!H27+февраль!H27+март!H27+апрель!H27+май!H27+июнь!H27+июль!H27+август!H27+сентябрь!H27+октябрь!H27+ноябрь!H27+декабрь!H27</f>
        <v>17</v>
      </c>
      <c r="I27" s="6">
        <f>январь!I27+февраль!I27+март!I27+апрель!I27+май!I27+июнь!I27+июль!I27+август!I27+сентябрь!I27+октябрь!I27+ноябрь!I27+декабрь!I27</f>
        <v>15218</v>
      </c>
      <c r="J27" s="26">
        <f t="shared" si="0"/>
        <v>15235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113817</v>
      </c>
      <c r="H28" s="6">
        <f>январь!H28+февраль!H28+март!H28+апрель!H28+май!H28+июнь!H28+июль!H28+август!H28+сентябрь!H28+октябрь!H28+ноябрь!H28+декабрь!H28</f>
        <v>18649</v>
      </c>
      <c r="I28" s="6">
        <f>январь!I28+февраль!I28+март!I28+апрель!I28+май!I28+июнь!I28+июль!I28+август!I28+сентябрь!I28+октябрь!I28+ноябрь!I28+декабрь!I28</f>
        <v>51385</v>
      </c>
      <c r="J28" s="26">
        <f t="shared" si="0"/>
        <v>70034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10760</v>
      </c>
      <c r="H29" s="6">
        <f>январь!H29+февраль!H29+март!H29+апрель!H29+май!H29+июнь!H29+июль!H29+август!H29+сентябрь!H29+октябрь!H29+ноябрь!H29+декабрь!H29</f>
        <v>234</v>
      </c>
      <c r="I29" s="6">
        <f>январь!I29+февраль!I29+март!I29+апрель!I29+май!I29+июнь!I29+июль!I29+август!I29+сентябрь!I29+октябрь!I29+ноябрь!I29+декабрь!I29</f>
        <v>2859</v>
      </c>
      <c r="J29" s="26">
        <f t="shared" si="0"/>
        <v>3093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150957</v>
      </c>
      <c r="H30" s="6">
        <f>январь!H30+февраль!H30+март!H30+апрель!H30+май!H30+июнь!H30+июль!H30+август!H30+сентябрь!H30+октябрь!H30+ноябрь!H30+декабрь!H30</f>
        <v>136006</v>
      </c>
      <c r="I30" s="6">
        <f>январь!I30+февраль!I30+март!I30+апрель!I30+май!I30+июнь!I30+июль!I30+август!I30+сентябрь!I30+октябрь!I30+ноябрь!I30+декабрь!I30</f>
        <v>39967</v>
      </c>
      <c r="J30" s="26">
        <f t="shared" si="0"/>
        <v>175973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32946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2728</v>
      </c>
      <c r="J31" s="26">
        <f t="shared" si="0"/>
        <v>2728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66365</v>
      </c>
      <c r="H32" s="6">
        <f>январь!H32+февраль!H32+март!H32+апрель!H32+май!H32+июнь!H32+июль!H32+август!H32+сентябрь!H32+октябрь!H32+ноябрь!H32+декабрь!H32</f>
        <v>23799</v>
      </c>
      <c r="I32" s="6">
        <f>январь!I32+февраль!I32+март!I32+апрель!I32+май!I32+июнь!I32+июль!I32+август!I32+сентябрь!I32+октябрь!I32+ноябрь!I32+декабрь!I32</f>
        <v>23101</v>
      </c>
      <c r="J32" s="26">
        <f t="shared" si="0"/>
        <v>46900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21777</v>
      </c>
      <c r="H33" s="6">
        <f>январь!H33+февраль!H33+март!H33+апрель!H33+май!H33+июнь!H33+июль!H33+август!H33+сентябрь!H33+октябрь!H33+ноябрь!H33+декабрь!H33</f>
        <v>0</v>
      </c>
      <c r="I33" s="6">
        <f>январь!I33+февраль!I33+март!I33+апрель!I33+май!I33+июнь!I33+июль!I33+август!I33+сентябрь!I33+октябрь!I33+ноябрь!I33+декабрь!I33</f>
        <v>14700</v>
      </c>
      <c r="J33" s="26">
        <f t="shared" si="0"/>
        <v>14700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1400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485</v>
      </c>
      <c r="J34" s="26">
        <f t="shared" si="0"/>
        <v>485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157942</v>
      </c>
      <c r="H35" s="6">
        <f>январь!H35+февраль!H35+март!H35+апрель!H35+май!H35+июнь!H35+июль!H35+август!H35+сентябрь!H35+октябрь!H35+ноябрь!H35+декабрь!H35</f>
        <v>93578</v>
      </c>
      <c r="I35" s="6">
        <f>январь!I35+февраль!I35+март!I35+апрель!I35+май!I35+июнь!I35+июль!I35+август!I35+сентябрь!I35+октябрь!I35+ноябрь!I35+декабрь!I35</f>
        <v>37078</v>
      </c>
      <c r="J35" s="26">
        <f t="shared" si="0"/>
        <v>130656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208056</v>
      </c>
      <c r="H36" s="6">
        <f>январь!H36+февраль!H36+март!H36+апрель!H36+май!H36+июнь!H36+июль!H36+август!H36+сентябрь!H36+октябрь!H36+ноябрь!H36+декабрь!H36</f>
        <v>70300</v>
      </c>
      <c r="I36" s="6">
        <f>январь!I36+февраль!I36+март!I36+апрель!I36+май!I36+июнь!I36+июль!I36+август!I36+сентябрь!I36+октябрь!I36+ноябрь!I36+декабрь!I36</f>
        <v>96252</v>
      </c>
      <c r="J36" s="26">
        <f t="shared" si="0"/>
        <v>166552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176196</v>
      </c>
      <c r="H37" s="6">
        <f>январь!H37+февраль!H37+март!H37+апрель!H37+май!H37+июнь!H37+июль!H37+август!H37+сентябрь!H37+октябрь!H37+ноябрь!H37+декабрь!H37</f>
        <v>52287</v>
      </c>
      <c r="I37" s="6">
        <f>январь!I37+февраль!I37+март!I37+апрель!I37+май!I37+июнь!I37+июль!I37+август!I37+сентябрь!I37+октябрь!I37+ноябрь!I37+декабрь!I37</f>
        <v>187885</v>
      </c>
      <c r="J37" s="26">
        <f t="shared" si="0"/>
        <v>240172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72931</v>
      </c>
      <c r="H38" s="6">
        <f>январь!H38+февраль!H38+март!H38+апрель!H38+май!H38+июнь!H38+июль!H38+август!H38+сентябрь!H38+октябрь!H38+ноябрь!H38+декабрь!H38</f>
        <v>51509</v>
      </c>
      <c r="I38" s="6">
        <f>январь!I38+февраль!I38+март!I38+апрель!I38+май!I38+июнь!I38+июль!I38+август!I38+сентябрь!I38+октябрь!I38+ноябрь!I38+декабрь!I38</f>
        <v>49952</v>
      </c>
      <c r="J38" s="26">
        <f t="shared" si="0"/>
        <v>101461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214979</v>
      </c>
      <c r="H39" s="6">
        <f>январь!H39+февраль!H39+март!H39+апрель!H39+май!H39+июнь!H39+июль!H39+август!H39+сентябрь!H39+октябрь!H39+ноябрь!H39+декабрь!H39</f>
        <v>80047</v>
      </c>
      <c r="I39" s="6">
        <f>январь!I39+февраль!I39+март!I39+апрель!I39+май!I39+июнь!I39+июль!I39+август!I39+сентябрь!I39+октябрь!I39+ноябрь!I39+декабрь!I39</f>
        <v>70190</v>
      </c>
      <c r="J39" s="26">
        <f t="shared" si="0"/>
        <v>150237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3084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416</v>
      </c>
      <c r="J40" s="26">
        <f t="shared" si="0"/>
        <v>416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15990</v>
      </c>
      <c r="H41" s="6">
        <f>январь!H41+февраль!H41+март!H41+апрель!H41+май!H41+июнь!H41+июль!H41+август!H41+сентябрь!H41+октябрь!H41+ноябрь!H41+декабрь!H41</f>
        <v>2763</v>
      </c>
      <c r="I41" s="6">
        <f>январь!I41+февраль!I41+март!I41+апрель!I41+май!I41+июнь!I42+июль!I41+август!I41+сентябрь!I41+октябрь!I41+ноябрь!I41+декабрь!I41</f>
        <v>8439</v>
      </c>
      <c r="J41" s="26">
        <f t="shared" si="0"/>
        <v>11202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17930</v>
      </c>
      <c r="H42" s="6">
        <f>январь!H42+февраль!H42+март!H42+апрель!H42+май!H42+июнь!H42+июль!H42+август!H42+сентябрь!H42+октябрь!H42+ноябрь!H42+декабрь!H42</f>
        <v>5694</v>
      </c>
      <c r="I42" s="6">
        <f>январь!I42+февраль!I42+март!I42+апрель!I42+май!I42+июнь!I43+июль!I42+август!I42+сентябрь!I42+октябрь!I42+ноябрь!I42+декабрь!I42</f>
        <v>5678</v>
      </c>
      <c r="J42" s="26">
        <f t="shared" si="0"/>
        <v>11372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12768</v>
      </c>
      <c r="H43" s="6">
        <f>январь!H43+февраль!H43+март!H43+апрель!H43+май!H43+июнь!H43+июль!H43+август!H43+сентябрь!H43+октябрь!H43+ноябрь!H43+декабрь!H43</f>
        <v>0</v>
      </c>
      <c r="I43" s="6">
        <f>январь!I43+февраль!I43+март!I43+апрель!I43+май!I43+июнь!I44+июль!I43+август!I43+сентябрь!I43+октябрь!I43+ноябрь!I43+декабрь!I43</f>
        <v>1844</v>
      </c>
      <c r="J43" s="26">
        <f t="shared" si="0"/>
        <v>1844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93795</v>
      </c>
      <c r="H44" s="6">
        <f>январь!H44+февраль!H44+март!H44+апрель!H44+май!H44+июнь!H44+июль!H44+август!H44+сентябрь!H44+октябрь!H44+ноябрь!H44+декабрь!H44</f>
        <v>13691</v>
      </c>
      <c r="I44" s="6">
        <f>январь!I44+февраль!I44+март!I44+апрель!I44+май!I44+июнь!I45+июль!I44+август!I44+сентябрь!I44+октябрь!I44+ноябрь!I44+декабрь!I44</f>
        <v>47362</v>
      </c>
      <c r="J44" s="26">
        <f t="shared" si="0"/>
        <v>61053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1703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3140</v>
      </c>
      <c r="J45" s="26">
        <f t="shared" si="0"/>
        <v>3140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133231</v>
      </c>
      <c r="H46" s="6">
        <f>январь!H46+февраль!H46+март!H46+апрель!H46+май!H46+июнь!H46+июль!H46+август!H46+сентябрь!H46+октябрь!H46+ноябрь!H46+декабрь!H46</f>
        <v>27755</v>
      </c>
      <c r="I46" s="6">
        <f>январь!I46+февраль!I46+март!I46+апрель!I46+май!I46+июнь!I47+июль!I46+август!I46+сентябрь!I46+октябрь!I46+ноябрь!I46+декабрь!I46</f>
        <v>39655</v>
      </c>
      <c r="J46" s="26">
        <f t="shared" si="0"/>
        <v>67410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48585</v>
      </c>
      <c r="H47" s="6">
        <f>январь!H47+февраль!H47+март!H47+апрель!H47+май!H47+июнь!H47+июль!H47+август!H47+сентябрь!H47+октябрь!H47+ноябрь!H47+декабрь!H47</f>
        <v>1844</v>
      </c>
      <c r="I47" s="6">
        <f>январь!I47+февраль!I47+март!I47+апрель!I47+май!I47+июнь!I48+июль!I47+август!I47+сентябрь!I47+октябрь!I47+ноябрь!I47+декабрь!I47</f>
        <v>32208</v>
      </c>
      <c r="J47" s="26">
        <f t="shared" si="0"/>
        <v>34052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221799</v>
      </c>
      <c r="H48" s="6">
        <f>январь!H48+февраль!H48+март!H48+апрель!H48+май!H48+июнь!H48+июль!H48+август!H48+сентябрь!H48+октябрь!H48+ноябрь!H48+декабрь!H48</f>
        <v>47283</v>
      </c>
      <c r="I48" s="6">
        <f>январь!I48+февраль!I48+март!I48+апрель!I48+май!I48+июнь!I49+июль!I48+август!I48+сентябрь!I48+октябрь!I48+ноябрь!I48+декабрь!I48</f>
        <v>48809</v>
      </c>
      <c r="J48" s="26">
        <f t="shared" si="0"/>
        <v>96092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13289</v>
      </c>
      <c r="H49" s="6">
        <f>январь!H49+февраль!H49+март!H49+апрель!H49+май!H49+июнь!H49+июль!H49+август!H49+сентябрь!H49+октябрь!H49+ноябрь!H49+декабрь!H49</f>
        <v>2698</v>
      </c>
      <c r="I49" s="6">
        <f>январь!I49+февраль!I49+март!I49+апрель!I49+май!I49+июнь!I50+июль!I49+август!I49+сентябрь!I49+октябрь!I49+ноябрь!I49+декабрь!I49</f>
        <v>9426</v>
      </c>
      <c r="J49" s="26">
        <f t="shared" si="0"/>
        <v>12124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63848</v>
      </c>
      <c r="H50" s="6">
        <f>январь!H50+февраль!H50+март!H50+апрель!H50+май!H50+июнь!H50+июль!H50+август!H50+сентябрь!H50+октябрь!H50+ноябрь!H50+декабрь!H50</f>
        <v>2557</v>
      </c>
      <c r="I50" s="6">
        <f>январь!I50+февраль!I50+март!I50+апрель!I50+май!I50+июнь!I51+июль!I50+август!I50+сентябрь!I50+октябрь!I50+ноябрь!I50+декабрь!I50</f>
        <v>35392</v>
      </c>
      <c r="J50" s="26">
        <f t="shared" si="0"/>
        <v>37949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12515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6" t="e">
        <f t="shared" si="0"/>
        <v>#REF!</v>
      </c>
    </row>
    <row r="52" spans="1:10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2564485</v>
      </c>
      <c r="H52" s="11">
        <f t="shared" si="1"/>
        <v>843453</v>
      </c>
      <c r="I52" s="11" t="e">
        <f t="shared" si="1"/>
        <v>#REF!</v>
      </c>
      <c r="J52" s="26" t="e">
        <f>H52+I52</f>
        <v>#REF!</v>
      </c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B11" zoomScale="80" zoomScaleNormal="80" workbookViewId="0">
      <selection activeCell="H52" sqref="H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425781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12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26089</v>
      </c>
      <c r="H15" s="6">
        <f>J15-I15</f>
        <v>7487</v>
      </c>
      <c r="I15" s="6">
        <v>61419</v>
      </c>
      <c r="J15" s="39">
        <v>68906</v>
      </c>
      <c r="K15" s="20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17797</v>
      </c>
      <c r="H16" s="6">
        <f t="shared" ref="H16:H51" si="0">J16-I16</f>
        <v>3100</v>
      </c>
      <c r="I16" s="6">
        <v>12180</v>
      </c>
      <c r="J16" s="39">
        <v>15280</v>
      </c>
      <c r="K16" s="20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2722</v>
      </c>
      <c r="H17" s="6">
        <f t="shared" si="0"/>
        <v>0</v>
      </c>
      <c r="I17" s="6">
        <v>499</v>
      </c>
      <c r="J17" s="39">
        <v>499</v>
      </c>
      <c r="K17" s="21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67156</v>
      </c>
      <c r="H18" s="6">
        <f t="shared" si="0"/>
        <v>11611</v>
      </c>
      <c r="I18" s="6">
        <v>12494</v>
      </c>
      <c r="J18" s="39">
        <v>24105</v>
      </c>
      <c r="K18" s="20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9169</v>
      </c>
      <c r="H19" s="6">
        <f t="shared" si="0"/>
        <v>542</v>
      </c>
      <c r="I19" s="6">
        <v>3824</v>
      </c>
      <c r="J19" s="39">
        <v>4366</v>
      </c>
      <c r="K19" s="20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55440</v>
      </c>
      <c r="H20" s="6">
        <f t="shared" si="0"/>
        <v>45225</v>
      </c>
      <c r="I20" s="6">
        <v>30573</v>
      </c>
      <c r="J20" s="39">
        <v>75798</v>
      </c>
      <c r="K20" s="20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14378</v>
      </c>
      <c r="H21" s="6">
        <f t="shared" si="0"/>
        <v>12531</v>
      </c>
      <c r="I21" s="6">
        <v>8092</v>
      </c>
      <c r="J21" s="39">
        <v>20623</v>
      </c>
      <c r="K21" s="20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8353</v>
      </c>
      <c r="H22" s="6">
        <f t="shared" si="0"/>
        <v>6263</v>
      </c>
      <c r="I22" s="6">
        <v>5674</v>
      </c>
      <c r="J22" s="39">
        <v>11937</v>
      </c>
      <c r="K22" s="20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7662</v>
      </c>
      <c r="H23" s="6">
        <f t="shared" si="0"/>
        <v>490</v>
      </c>
      <c r="I23" s="6">
        <v>6683</v>
      </c>
      <c r="J23" s="39">
        <v>7173</v>
      </c>
      <c r="K23" s="20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2893</v>
      </c>
      <c r="H24" s="6">
        <f t="shared" si="0"/>
        <v>1328</v>
      </c>
      <c r="I24" s="6">
        <v>2062</v>
      </c>
      <c r="J24" s="39">
        <v>3390</v>
      </c>
      <c r="K24" s="20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16560</v>
      </c>
      <c r="H25" s="6"/>
      <c r="I25" s="6">
        <v>7035</v>
      </c>
      <c r="J25" s="39">
        <v>7035</v>
      </c>
      <c r="K25" s="20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91939</v>
      </c>
      <c r="H26" s="6">
        <f t="shared" si="0"/>
        <v>22543</v>
      </c>
      <c r="I26" s="6">
        <v>28434</v>
      </c>
      <c r="J26" s="39">
        <v>50977</v>
      </c>
      <c r="K26" s="20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94033</v>
      </c>
      <c r="H27" s="6">
        <f t="shared" si="0"/>
        <v>9</v>
      </c>
      <c r="I27" s="6">
        <v>8362</v>
      </c>
      <c r="J27" s="39">
        <v>8371</v>
      </c>
      <c r="K27" s="20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10185</v>
      </c>
      <c r="H28" s="6">
        <f t="shared" si="0"/>
        <v>11759</v>
      </c>
      <c r="I28" s="6">
        <v>24541</v>
      </c>
      <c r="J28" s="39">
        <v>36300</v>
      </c>
      <c r="K28" s="20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5480</v>
      </c>
      <c r="H29" s="6">
        <f t="shared" si="0"/>
        <v>107</v>
      </c>
      <c r="I29" s="6">
        <v>1400</v>
      </c>
      <c r="J29" s="39">
        <v>1507</v>
      </c>
      <c r="K29" s="20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70191</v>
      </c>
      <c r="H30" s="6">
        <f t="shared" si="0"/>
        <v>70740</v>
      </c>
      <c r="I30" s="6">
        <v>20585</v>
      </c>
      <c r="J30" s="39">
        <v>91325</v>
      </c>
      <c r="K30" s="20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17007</v>
      </c>
      <c r="H31" s="6"/>
      <c r="I31" s="6">
        <v>1401</v>
      </c>
      <c r="J31" s="39">
        <v>1401</v>
      </c>
      <c r="K31" s="20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36884</v>
      </c>
      <c r="H32" s="6">
        <f t="shared" si="0"/>
        <v>12124</v>
      </c>
      <c r="I32" s="6">
        <v>12778</v>
      </c>
      <c r="J32" s="39">
        <v>24902</v>
      </c>
      <c r="K32" s="20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10548</v>
      </c>
      <c r="H33" s="6"/>
      <c r="I33" s="6">
        <v>8319</v>
      </c>
      <c r="J33" s="39">
        <v>8319</v>
      </c>
      <c r="K33" s="20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738</v>
      </c>
      <c r="H34" s="6"/>
      <c r="I34" s="6">
        <v>275</v>
      </c>
      <c r="J34" s="39">
        <v>275</v>
      </c>
      <c r="K34" s="21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76582</v>
      </c>
      <c r="H35" s="6">
        <f t="shared" si="0"/>
        <v>56291</v>
      </c>
      <c r="I35" s="6">
        <v>17338</v>
      </c>
      <c r="J35" s="39">
        <v>73629</v>
      </c>
      <c r="K35" s="20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122480</v>
      </c>
      <c r="H36" s="6">
        <f t="shared" si="0"/>
        <v>39915</v>
      </c>
      <c r="I36" s="6">
        <v>48794</v>
      </c>
      <c r="J36" s="39">
        <v>88709</v>
      </c>
      <c r="K36" s="20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99002</v>
      </c>
      <c r="H37" s="6">
        <f t="shared" si="0"/>
        <v>26797</v>
      </c>
      <c r="I37" s="6">
        <v>95518</v>
      </c>
      <c r="J37" s="39">
        <v>122315</v>
      </c>
      <c r="K37" s="20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37201</v>
      </c>
      <c r="H38" s="6">
        <f t="shared" si="0"/>
        <v>26964</v>
      </c>
      <c r="I38" s="6">
        <v>26010</v>
      </c>
      <c r="J38" s="39">
        <v>52974</v>
      </c>
      <c r="K38" s="20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115015</v>
      </c>
      <c r="H39" s="6">
        <f t="shared" si="0"/>
        <v>43076</v>
      </c>
      <c r="I39" s="6">
        <v>35164</v>
      </c>
      <c r="J39" s="39">
        <v>78240</v>
      </c>
      <c r="K39" s="20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1907</v>
      </c>
      <c r="H40" s="6">
        <f t="shared" si="0"/>
        <v>0</v>
      </c>
      <c r="I40" s="6">
        <v>234</v>
      </c>
      <c r="J40" s="39">
        <v>234</v>
      </c>
      <c r="K40" s="21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8532</v>
      </c>
      <c r="H41" s="6">
        <f t="shared" si="0"/>
        <v>1414</v>
      </c>
      <c r="I41" s="6">
        <v>4468</v>
      </c>
      <c r="J41" s="39">
        <v>5882</v>
      </c>
      <c r="K41" s="20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9682</v>
      </c>
      <c r="H42" s="6">
        <f t="shared" si="0"/>
        <v>2579</v>
      </c>
      <c r="I42" s="6">
        <v>3340</v>
      </c>
      <c r="J42" s="39">
        <v>5919</v>
      </c>
      <c r="K42" s="20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6594</v>
      </c>
      <c r="H43" s="6">
        <f t="shared" si="0"/>
        <v>0</v>
      </c>
      <c r="I43" s="6">
        <v>932</v>
      </c>
      <c r="J43" s="39">
        <v>932</v>
      </c>
      <c r="K43" s="20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52421</v>
      </c>
      <c r="H44" s="6">
        <f t="shared" si="0"/>
        <v>6416</v>
      </c>
      <c r="I44" s="6">
        <v>26279</v>
      </c>
      <c r="J44" s="39">
        <v>32695</v>
      </c>
      <c r="K44" s="20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810</v>
      </c>
      <c r="H45" s="6">
        <f t="shared" si="0"/>
        <v>0</v>
      </c>
      <c r="I45" s="6">
        <v>1680</v>
      </c>
      <c r="J45" s="39">
        <v>1680</v>
      </c>
      <c r="K45" s="21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68052</v>
      </c>
      <c r="H46" s="6">
        <f t="shared" si="0"/>
        <v>14778</v>
      </c>
      <c r="I46" s="6">
        <v>21057</v>
      </c>
      <c r="J46" s="39">
        <v>35835</v>
      </c>
      <c r="K46" s="20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30825-G28</f>
        <v>20640</v>
      </c>
      <c r="H47" s="6">
        <f t="shared" si="0"/>
        <v>937</v>
      </c>
      <c r="I47" s="6">
        <v>16440</v>
      </c>
      <c r="J47" s="39">
        <v>17377</v>
      </c>
      <c r="K47" s="20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115518</v>
      </c>
      <c r="H48" s="6">
        <f t="shared" si="0"/>
        <v>23735</v>
      </c>
      <c r="I48" s="6">
        <v>25546</v>
      </c>
      <c r="J48" s="39">
        <v>49281</v>
      </c>
      <c r="K48" s="20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6848</v>
      </c>
      <c r="H49" s="6">
        <f t="shared" si="0"/>
        <v>1411</v>
      </c>
      <c r="I49" s="6">
        <v>5006</v>
      </c>
      <c r="J49" s="39">
        <v>6417</v>
      </c>
      <c r="K49" s="20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29875</v>
      </c>
      <c r="H50" s="6">
        <f t="shared" si="0"/>
        <v>1359</v>
      </c>
      <c r="I50" s="6">
        <v>19492</v>
      </c>
      <c r="J50" s="39">
        <v>20851</v>
      </c>
      <c r="K50" s="20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6552</v>
      </c>
      <c r="H51" s="6">
        <f t="shared" si="0"/>
        <v>0</v>
      </c>
      <c r="I51" s="6">
        <v>4471</v>
      </c>
      <c r="J51" s="39">
        <v>4471</v>
      </c>
      <c r="K51" s="20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1342935</v>
      </c>
      <c r="H52" s="11">
        <f t="shared" ref="H52:I52" si="1">SUM(H15:H51)</f>
        <v>451531</v>
      </c>
      <c r="I52" s="11">
        <f t="shared" si="1"/>
        <v>608399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7:I7"/>
    <mergeCell ref="H1:I1"/>
    <mergeCell ref="H2:I2"/>
    <mergeCell ref="H3:I3"/>
    <mergeCell ref="H4:I4"/>
    <mergeCell ref="H5:I5"/>
    <mergeCell ref="H6:I6"/>
    <mergeCell ref="A52:B52"/>
    <mergeCell ref="A9:I10"/>
    <mergeCell ref="A12:A14"/>
    <mergeCell ref="B12:B14"/>
    <mergeCell ref="C12:C14"/>
    <mergeCell ref="G13:I13"/>
    <mergeCell ref="D12: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abSelected="1" topLeftCell="A13" zoomScale="90" zoomScaleNormal="90" workbookViewId="0">
      <selection activeCell="G30" sqref="G30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hidden="1" customWidth="1" outlineLevel="1"/>
    <col min="11" max="11" width="9.1406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13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21321</v>
      </c>
      <c r="H15" s="6">
        <f>J15-I15</f>
        <v>6918</v>
      </c>
      <c r="I15" s="6">
        <v>53146</v>
      </c>
      <c r="J15" s="50">
        <v>60064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14518</v>
      </c>
      <c r="H16" s="6">
        <f t="shared" ref="H16:H51" si="0">J16-I16</f>
        <v>3050</v>
      </c>
      <c r="I16" s="6">
        <v>10666</v>
      </c>
      <c r="J16" s="50">
        <v>13716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1603</v>
      </c>
      <c r="H17" s="6"/>
      <c r="I17" s="6">
        <v>424</v>
      </c>
      <c r="J17" s="51">
        <v>424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62328</v>
      </c>
      <c r="H18" s="6">
        <f t="shared" si="0"/>
        <v>11816</v>
      </c>
      <c r="I18" s="6">
        <v>11876</v>
      </c>
      <c r="J18" s="50">
        <v>23692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9078</v>
      </c>
      <c r="H19" s="6">
        <f t="shared" si="0"/>
        <v>454</v>
      </c>
      <c r="I19" s="6">
        <v>3484</v>
      </c>
      <c r="J19" s="50">
        <v>3938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47197</v>
      </c>
      <c r="H20" s="6">
        <f t="shared" si="0"/>
        <v>42919</v>
      </c>
      <c r="I20" s="6">
        <v>34553</v>
      </c>
      <c r="J20" s="50">
        <v>77472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12622</v>
      </c>
      <c r="H21" s="6">
        <f t="shared" si="0"/>
        <v>10725</v>
      </c>
      <c r="I21" s="6">
        <v>5799</v>
      </c>
      <c r="J21" s="50">
        <v>16524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6655</v>
      </c>
      <c r="H22" s="6">
        <f t="shared" si="0"/>
        <v>3597</v>
      </c>
      <c r="I22" s="6">
        <v>4484</v>
      </c>
      <c r="J22" s="50">
        <v>8081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5354</v>
      </c>
      <c r="H23" s="6">
        <f t="shared" si="0"/>
        <v>320</v>
      </c>
      <c r="I23" s="6">
        <v>4921</v>
      </c>
      <c r="J23" s="50">
        <v>5241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2895</v>
      </c>
      <c r="H24" s="6">
        <f t="shared" si="0"/>
        <v>1414</v>
      </c>
      <c r="I24" s="6">
        <v>1475</v>
      </c>
      <c r="J24" s="50">
        <v>2889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13300</v>
      </c>
      <c r="H25" s="6"/>
      <c r="I25" s="6">
        <v>6120</v>
      </c>
      <c r="J25" s="50">
        <v>6120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86760</v>
      </c>
      <c r="H26" s="6">
        <f t="shared" si="0"/>
        <v>20409</v>
      </c>
      <c r="I26" s="6">
        <v>25757</v>
      </c>
      <c r="J26" s="50">
        <v>46166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8</v>
      </c>
      <c r="I27" s="6">
        <v>6856</v>
      </c>
      <c r="J27" s="50">
        <v>6864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103632</v>
      </c>
      <c r="H28" s="6">
        <f t="shared" si="0"/>
        <v>6890</v>
      </c>
      <c r="I28" s="6">
        <v>26844</v>
      </c>
      <c r="J28" s="50">
        <v>33734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5280</v>
      </c>
      <c r="H29" s="6">
        <f t="shared" si="0"/>
        <v>127</v>
      </c>
      <c r="I29" s="6">
        <v>1459</v>
      </c>
      <c r="J29" s="50">
        <v>1586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80766</v>
      </c>
      <c r="H30" s="6">
        <f t="shared" si="0"/>
        <v>65266</v>
      </c>
      <c r="I30" s="6">
        <v>19382</v>
      </c>
      <c r="J30" s="50">
        <v>84648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15939</v>
      </c>
      <c r="H31" s="6"/>
      <c r="I31" s="6">
        <v>1327</v>
      </c>
      <c r="J31" s="50">
        <v>1327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29481</v>
      </c>
      <c r="H32" s="6">
        <f t="shared" si="0"/>
        <v>11675</v>
      </c>
      <c r="I32" s="6">
        <v>10323</v>
      </c>
      <c r="J32" s="50">
        <v>21998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11229</v>
      </c>
      <c r="H33" s="6"/>
      <c r="I33" s="6">
        <v>6381</v>
      </c>
      <c r="J33" s="50">
        <v>6381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662</v>
      </c>
      <c r="H34" s="6"/>
      <c r="I34" s="6">
        <v>210</v>
      </c>
      <c r="J34" s="51">
        <v>210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81360</v>
      </c>
      <c r="H35" s="6">
        <f t="shared" si="0"/>
        <v>37287</v>
      </c>
      <c r="I35" s="6">
        <v>19740</v>
      </c>
      <c r="J35" s="50">
        <v>57027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85576</v>
      </c>
      <c r="H36" s="6">
        <f t="shared" si="0"/>
        <v>30385</v>
      </c>
      <c r="I36" s="6">
        <v>47458</v>
      </c>
      <c r="J36" s="50">
        <v>77843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77194</v>
      </c>
      <c r="H37" s="6">
        <f t="shared" si="0"/>
        <v>25490</v>
      </c>
      <c r="I37" s="6">
        <v>92367</v>
      </c>
      <c r="J37" s="50">
        <v>117857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35730</v>
      </c>
      <c r="H38" s="6">
        <f t="shared" si="0"/>
        <v>24545</v>
      </c>
      <c r="I38" s="6">
        <v>23942</v>
      </c>
      <c r="J38" s="50">
        <v>48487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99964</v>
      </c>
      <c r="H39" s="6">
        <f t="shared" si="0"/>
        <v>36971</v>
      </c>
      <c r="I39" s="6">
        <v>35026</v>
      </c>
      <c r="J39" s="50">
        <v>71997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1177</v>
      </c>
      <c r="H40" s="6"/>
      <c r="I40" s="6">
        <v>182</v>
      </c>
      <c r="J40" s="51">
        <v>182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7458</v>
      </c>
      <c r="H41" s="6">
        <f t="shared" si="0"/>
        <v>1349</v>
      </c>
      <c r="I41" s="6">
        <v>3971</v>
      </c>
      <c r="J41" s="50">
        <v>5320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8248</v>
      </c>
      <c r="H42" s="6">
        <f t="shared" si="0"/>
        <v>3115</v>
      </c>
      <c r="I42" s="6">
        <v>2338</v>
      </c>
      <c r="J42" s="50">
        <v>5453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6174</v>
      </c>
      <c r="H43" s="6"/>
      <c r="I43" s="6">
        <v>912</v>
      </c>
      <c r="J43" s="51">
        <v>912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41374</v>
      </c>
      <c r="H44" s="6">
        <f t="shared" si="0"/>
        <v>7275</v>
      </c>
      <c r="I44" s="6">
        <v>21083</v>
      </c>
      <c r="J44" s="50">
        <v>28358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893</v>
      </c>
      <c r="H45" s="6"/>
      <c r="I45" s="6">
        <v>1460</v>
      </c>
      <c r="J45" s="50">
        <v>1460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65179</v>
      </c>
      <c r="H46" s="6">
        <f t="shared" si="0"/>
        <v>12977</v>
      </c>
      <c r="I46" s="6">
        <v>18598</v>
      </c>
      <c r="J46" s="50">
        <v>31575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27945</v>
      </c>
      <c r="H47" s="6">
        <f t="shared" si="0"/>
        <v>907</v>
      </c>
      <c r="I47" s="6">
        <v>15768</v>
      </c>
      <c r="J47" s="50">
        <v>16675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106281</v>
      </c>
      <c r="H48" s="6">
        <f t="shared" si="0"/>
        <v>23548</v>
      </c>
      <c r="I48" s="6">
        <v>23263</v>
      </c>
      <c r="J48" s="50">
        <v>46811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6441</v>
      </c>
      <c r="H49" s="6">
        <f t="shared" si="0"/>
        <v>1287</v>
      </c>
      <c r="I49" s="6">
        <v>4420</v>
      </c>
      <c r="J49" s="50">
        <v>5707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33973</v>
      </c>
      <c r="H50" s="6">
        <f t="shared" si="0"/>
        <v>1198</v>
      </c>
      <c r="I50" s="6">
        <v>15900</v>
      </c>
      <c r="J50" s="50">
        <v>17098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5963</v>
      </c>
      <c r="H51" s="6"/>
      <c r="I51" s="6">
        <v>4356</v>
      </c>
      <c r="J51" s="50">
        <v>4356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1221550</v>
      </c>
      <c r="H52" s="11">
        <f t="shared" ref="H52:I52" si="1">SUM(H15:H51)</f>
        <v>391922</v>
      </c>
      <c r="I52" s="11">
        <f t="shared" si="1"/>
        <v>566271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33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customWidth="1" outlineLevel="1"/>
    <col min="11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7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39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2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2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3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2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2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2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2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2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2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2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2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2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2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2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2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2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3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2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2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3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2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2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2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2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2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3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2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2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2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2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3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2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2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2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2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2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2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25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customWidth="1" outlineLevel="1"/>
    <col min="11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6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35.2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4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4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5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4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4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4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4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4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4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4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4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4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4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4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4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4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5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4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4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5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4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4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4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4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4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5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4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4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4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4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5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4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4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4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4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4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4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0</v>
      </c>
      <c r="H52" s="11">
        <f t="shared" si="0"/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22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8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0</v>
      </c>
      <c r="H52" s="11">
        <v>315824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40" t="s">
        <v>39</v>
      </c>
      <c r="I1" s="40"/>
    </row>
    <row r="2" spans="1:12" x14ac:dyDescent="0.2">
      <c r="H2" s="40" t="s">
        <v>26</v>
      </c>
      <c r="I2" s="40"/>
    </row>
    <row r="3" spans="1:12" x14ac:dyDescent="0.2">
      <c r="H3" s="40" t="s">
        <v>27</v>
      </c>
      <c r="I3" s="40"/>
    </row>
    <row r="4" spans="1:12" x14ac:dyDescent="0.2">
      <c r="H4" s="40" t="s">
        <v>28</v>
      </c>
      <c r="I4" s="40"/>
    </row>
    <row r="5" spans="1:12" x14ac:dyDescent="0.2">
      <c r="H5" s="40" t="s">
        <v>29</v>
      </c>
      <c r="I5" s="40"/>
    </row>
    <row r="6" spans="1:12" x14ac:dyDescent="0.2">
      <c r="H6" s="40" t="s">
        <v>30</v>
      </c>
      <c r="I6" s="40"/>
    </row>
    <row r="7" spans="1:12" x14ac:dyDescent="0.2">
      <c r="H7" s="40" t="s">
        <v>3</v>
      </c>
      <c r="I7" s="40"/>
    </row>
    <row r="9" spans="1:12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2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2" x14ac:dyDescent="0.2">
      <c r="A12" s="43" t="s">
        <v>0</v>
      </c>
      <c r="B12" s="46" t="s">
        <v>1</v>
      </c>
      <c r="C12" s="47" t="s">
        <v>2</v>
      </c>
      <c r="D12" s="46" t="s">
        <v>67</v>
      </c>
      <c r="E12" s="46"/>
      <c r="F12" s="46"/>
      <c r="G12" s="46"/>
      <c r="H12" s="46"/>
      <c r="I12" s="46"/>
    </row>
    <row r="13" spans="1:12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2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7"/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7"/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8"/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7"/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7"/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7"/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7"/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8"/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7"/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7"/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7"/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7"/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7"/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7"/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8"/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7"/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8"/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7"/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8"/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8"/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7"/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7"/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7"/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7"/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7"/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7"/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7"/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8"/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7"/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8"/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7"/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7"/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7"/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7"/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7"/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7"/>
      <c r="K51" s="8"/>
      <c r="L51" s="8"/>
    </row>
    <row r="52" spans="1:12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" si="0">SUM(H15:H51)</f>
        <v>0</v>
      </c>
      <c r="I52" s="11">
        <f>SUM(I15:I51)</f>
        <v>0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68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28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17"/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17"/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18"/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17"/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17"/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17"/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17"/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17"/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17"/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18"/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17"/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17"/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17"/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17"/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18"/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17"/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18"/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17"/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18"/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18"/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17"/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17"/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17"/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17"/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17"/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1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17"/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17"/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18"/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17"/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18"/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17"/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17"/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17"/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17"/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17"/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18"/>
      <c r="K51" s="16"/>
      <c r="L51" s="17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>SUM(H15:H51)</f>
        <v>0</v>
      </c>
      <c r="I52" s="11">
        <f t="shared" ref="I52" si="0">SUM(I15:I51)</f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0" t="s">
        <v>39</v>
      </c>
      <c r="I1" s="40"/>
    </row>
    <row r="2" spans="1:13" x14ac:dyDescent="0.2">
      <c r="H2" s="40" t="s">
        <v>26</v>
      </c>
      <c r="I2" s="40"/>
    </row>
    <row r="3" spans="1:13" x14ac:dyDescent="0.2">
      <c r="H3" s="40" t="s">
        <v>27</v>
      </c>
      <c r="I3" s="40"/>
    </row>
    <row r="4" spans="1:13" x14ac:dyDescent="0.2">
      <c r="H4" s="40" t="s">
        <v>28</v>
      </c>
      <c r="I4" s="40"/>
    </row>
    <row r="5" spans="1:13" x14ac:dyDescent="0.2">
      <c r="H5" s="40" t="s">
        <v>29</v>
      </c>
      <c r="I5" s="40"/>
    </row>
    <row r="6" spans="1:13" x14ac:dyDescent="0.2">
      <c r="H6" s="40" t="s">
        <v>30</v>
      </c>
      <c r="I6" s="40"/>
    </row>
    <row r="7" spans="1:13" x14ac:dyDescent="0.2">
      <c r="H7" s="40" t="s">
        <v>3</v>
      </c>
      <c r="I7" s="40"/>
    </row>
    <row r="9" spans="1:13" ht="12.75" customHeight="1" x14ac:dyDescent="0.2">
      <c r="A9" s="42" t="s">
        <v>31</v>
      </c>
      <c r="B9" s="42"/>
      <c r="C9" s="42"/>
      <c r="D9" s="42"/>
      <c r="E9" s="42"/>
      <c r="F9" s="42"/>
      <c r="G9" s="42"/>
      <c r="H9" s="42"/>
      <c r="I9" s="42"/>
      <c r="J9" s="2"/>
    </row>
    <row r="10" spans="1:13" ht="30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2"/>
    </row>
    <row r="12" spans="1:13" x14ac:dyDescent="0.2">
      <c r="A12" s="43" t="s">
        <v>0</v>
      </c>
      <c r="B12" s="46" t="s">
        <v>1</v>
      </c>
      <c r="C12" s="47" t="s">
        <v>2</v>
      </c>
      <c r="D12" s="46" t="s">
        <v>9</v>
      </c>
      <c r="E12" s="46"/>
      <c r="F12" s="46"/>
      <c r="G12" s="46"/>
      <c r="H12" s="46"/>
      <c r="I12" s="46"/>
    </row>
    <row r="13" spans="1:13" x14ac:dyDescent="0.2">
      <c r="A13" s="44"/>
      <c r="B13" s="46"/>
      <c r="C13" s="48"/>
      <c r="D13" s="3" t="s">
        <v>32</v>
      </c>
      <c r="E13" s="3" t="s">
        <v>33</v>
      </c>
      <c r="F13" s="3" t="s">
        <v>34</v>
      </c>
      <c r="G13" s="46" t="s">
        <v>35</v>
      </c>
      <c r="H13" s="46"/>
      <c r="I13" s="46"/>
    </row>
    <row r="14" spans="1:13" ht="40.5" customHeight="1" x14ac:dyDescent="0.2">
      <c r="A14" s="45"/>
      <c r="B14" s="46"/>
      <c r="C14" s="4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9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9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0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9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9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9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9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0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9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0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9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9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9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9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0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9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0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9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0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0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9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9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9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9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9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0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0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9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0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9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0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9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9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9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0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9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0"/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>SUM(H15:H51)</f>
        <v>0</v>
      </c>
      <c r="I52" s="11">
        <f>SUM(I15:I51)</f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2025-03-14T11:13:01Z</dcterms:modified>
</cp:coreProperties>
</file>