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970" tabRatio="820" activeTab="0"/>
  </bookViews>
  <sheets>
    <sheet name="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econ03</author>
  </authors>
  <commentList>
    <comment ref="J8" authorId="0">
      <text>
        <r>
          <rPr>
            <b/>
            <sz val="10"/>
            <rFont val="Tahoma"/>
            <family val="2"/>
          </rPr>
          <t>econ03:</t>
        </r>
        <r>
          <rPr>
            <sz val="10"/>
            <rFont val="Tahoma"/>
            <family val="2"/>
          </rPr>
          <t xml:space="preserve">
счет от нм эл.ст.</t>
        </r>
      </text>
    </comment>
    <comment ref="K8" authorId="0">
      <text>
        <r>
          <rPr>
            <b/>
            <sz val="10"/>
            <rFont val="Tahoma"/>
            <family val="2"/>
          </rPr>
          <t>econ03:</t>
        </r>
        <r>
          <rPr>
            <sz val="10"/>
            <rFont val="Tahoma"/>
            <family val="2"/>
          </rPr>
          <t xml:space="preserve">
в 1С оборотка по Тельвиске сч.20(котельная 1 и котельная 2) и сч.26 АУП смотрим э/э получ.со стороны сч.60</t>
        </r>
      </text>
    </comment>
  </commentList>
</comments>
</file>

<file path=xl/sharedStrings.xml><?xml version="1.0" encoding="utf-8"?>
<sst xmlns="http://schemas.openxmlformats.org/spreadsheetml/2006/main" count="41" uniqueCount="29">
  <si>
    <t>№ п/п</t>
  </si>
  <si>
    <t>Ед. изм.</t>
  </si>
  <si>
    <t>согласно Постановления Правительства РФ</t>
  </si>
  <si>
    <t>от 21.01.2004 № 24</t>
  </si>
  <si>
    <t>Квт/час.</t>
  </si>
  <si>
    <t>Итого</t>
  </si>
  <si>
    <t>руб. без НДС</t>
  </si>
  <si>
    <t>Колличество Квт</t>
  </si>
  <si>
    <t>Января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</si>
  <si>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</si>
  <si>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</si>
  <si>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</si>
  <si>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</si>
  <si>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</si>
  <si>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</si>
  <si>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</si>
  <si>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</si>
  <si>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</si>
  <si>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</si>
  <si>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</si>
  <si>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</si>
  <si>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Тариф за 1 Квт/час без НДС</t>
  </si>
  <si>
    <t>Отпущено электроэнергии за  2015 год</t>
  </si>
  <si>
    <t>Объем покупки электроэнергии предоставляемой ГУП НАО "Нарьян-Марская электростанции" для производственной базы МП ЗР "Севержилкомсервис" и ЖКУ "Тельвиска"</t>
  </si>
  <si>
    <t>БАЗА</t>
  </si>
  <si>
    <t>ТЕЛЬВИСКА</t>
  </si>
  <si>
    <t>Генеральный директор</t>
  </si>
  <si>
    <t>Калашников С.Л.</t>
  </si>
  <si>
    <t>м.п.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</si>
</sst>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C19]d\ mmmm\ yyyy\ &quot;г.&quot;"/>
    <numFmt numFmtId="185" formatCode="dd/mm/yy;@"/>
    <numFmt numFmtId="186" formatCode="d/m/yyyy;@"/>
    <numFmt numFmtId="187" formatCode="#,##0.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0.0000000"/>
    <numFmt numFmtId="194" formatCode="0.000000"/>
  </numFmts>
  <fonts count="39">
    <font>
      <sz val="10"/>
      <name val="Arial Cyr"/>
      <family val="0"/>
    </font>
    <font>
      <b/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0">
      <selection activeCell="M9" sqref="M9"/>
    </sheetView>
  </sheetViews>
  <sheetFormatPr defaultColWidth="9.00390625" defaultRowHeight="12.75" outlineLevelCol="1"/>
  <cols>
    <col min="1" max="1" width="3.625" style="0" customWidth="1"/>
    <col min="3" max="3" width="13.75390625" style="0" customWidth="1"/>
    <col min="4" max="4" width="10.625" style="0" customWidth="1"/>
    <col min="6" max="6" width="14.25390625" style="0" customWidth="1"/>
    <col min="7" max="7" width="12.875" style="0" customWidth="1"/>
    <col min="9" max="9" width="11.125" style="0" customWidth="1"/>
    <col min="10" max="10" width="9.125" style="0" hidden="1" customWidth="1" outlineLevel="1"/>
    <col min="11" max="11" width="11.625" style="0" hidden="1" customWidth="1" outlineLevel="1"/>
    <col min="12" max="12" width="9.125" style="0" customWidth="1" collapsed="1"/>
  </cols>
  <sheetData>
    <row r="1" spans="4:9" ht="12.75">
      <c r="D1" s="10" t="s">
        <v>2</v>
      </c>
      <c r="E1" s="10"/>
      <c r="F1" s="10"/>
      <c r="G1" s="10"/>
      <c r="H1" s="10"/>
      <c r="I1" s="10"/>
    </row>
    <row r="2" spans="5:9" ht="12.75">
      <c r="E2" s="10" t="s">
        <v>3</v>
      </c>
      <c r="F2" s="10"/>
      <c r="G2" s="10"/>
      <c r="H2" s="10"/>
      <c r="I2" s="10"/>
    </row>
    <row r="4" spans="1:16" ht="12.75" customHeight="1">
      <c r="A4" s="11" t="s">
        <v>23</v>
      </c>
      <c r="B4" s="11"/>
      <c r="C4" s="11"/>
      <c r="D4" s="11"/>
      <c r="E4" s="11"/>
      <c r="F4" s="11"/>
      <c r="G4" s="11"/>
      <c r="H4" s="11"/>
      <c r="I4" s="11"/>
      <c r="J4" s="2"/>
      <c r="K4" s="2"/>
      <c r="L4" s="2"/>
      <c r="M4" s="2"/>
      <c r="N4" s="2"/>
      <c r="O4" s="2"/>
      <c r="P4" s="2"/>
    </row>
    <row r="5" spans="1:15" ht="30.75" customHeight="1">
      <c r="A5" s="11"/>
      <c r="B5" s="11"/>
      <c r="C5" s="11"/>
      <c r="D5" s="11"/>
      <c r="E5" s="11"/>
      <c r="F5" s="11"/>
      <c r="G5" s="11"/>
      <c r="H5" s="11"/>
      <c r="I5" s="11"/>
      <c r="J5" s="2"/>
      <c r="K5" s="2"/>
      <c r="L5" s="2"/>
      <c r="M5" s="2"/>
      <c r="N5" s="2"/>
      <c r="O5" s="2"/>
    </row>
    <row r="7" spans="1:9" ht="27.75" customHeight="1">
      <c r="A7" s="12" t="s">
        <v>0</v>
      </c>
      <c r="B7" s="14" t="s">
        <v>20</v>
      </c>
      <c r="C7" s="14"/>
      <c r="D7" s="15" t="s">
        <v>1</v>
      </c>
      <c r="E7" s="14" t="s">
        <v>22</v>
      </c>
      <c r="F7" s="14"/>
      <c r="G7" s="14"/>
      <c r="H7" s="14"/>
      <c r="I7" s="14"/>
    </row>
    <row r="8" spans="1:11" ht="38.25" customHeight="1">
      <c r="A8" s="13"/>
      <c r="B8" s="14"/>
      <c r="C8" s="14"/>
      <c r="D8" s="16"/>
      <c r="E8" s="14" t="s">
        <v>7</v>
      </c>
      <c r="F8" s="14"/>
      <c r="G8" s="4" t="s">
        <v>21</v>
      </c>
      <c r="H8" s="14" t="s">
        <v>6</v>
      </c>
      <c r="I8" s="14"/>
      <c r="J8" t="s">
        <v>24</v>
      </c>
      <c r="K8" t="s">
        <v>25</v>
      </c>
    </row>
    <row r="9" spans="1:9" ht="15.75" customHeight="1">
      <c r="A9" s="1">
        <v>1</v>
      </c>
      <c r="B9" s="17" t="s">
        <v>8</v>
      </c>
      <c r="C9" s="18"/>
      <c r="D9" s="1" t="s">
        <v>4</v>
      </c>
      <c r="E9" s="19">
        <f>16495+17132</f>
        <v>33627</v>
      </c>
      <c r="F9" s="19"/>
      <c r="G9" s="6">
        <v>4.77</v>
      </c>
      <c r="H9" s="20">
        <f aca="true" t="shared" si="0" ref="H9:H14">E9*G9</f>
        <v>160400.78999999998</v>
      </c>
      <c r="I9" s="20"/>
    </row>
    <row r="10" spans="1:9" ht="15.75" customHeight="1">
      <c r="A10" s="1">
        <v>2</v>
      </c>
      <c r="B10" s="17" t="s">
        <v>9</v>
      </c>
      <c r="C10" s="18"/>
      <c r="D10" s="1" t="s">
        <v>4</v>
      </c>
      <c r="E10" s="19">
        <f>15837+10427</f>
        <v>26264</v>
      </c>
      <c r="F10" s="19"/>
      <c r="G10" s="6">
        <v>4.77</v>
      </c>
      <c r="H10" s="20">
        <f t="shared" si="0"/>
        <v>125279.27999999998</v>
      </c>
      <c r="I10" s="20"/>
    </row>
    <row r="11" spans="1:11" ht="15.75" customHeight="1">
      <c r="A11" s="1">
        <v>3</v>
      </c>
      <c r="B11" s="17" t="s">
        <v>10</v>
      </c>
      <c r="C11" s="18"/>
      <c r="D11" s="1" t="s">
        <v>4</v>
      </c>
      <c r="E11" s="19">
        <f>14629+10455</f>
        <v>25084</v>
      </c>
      <c r="F11" s="19"/>
      <c r="G11" s="6">
        <v>4.77</v>
      </c>
      <c r="H11" s="20">
        <f t="shared" si="0"/>
        <v>119650.68</v>
      </c>
      <c r="I11" s="20"/>
      <c r="J11" s="8"/>
      <c r="K11" s="8"/>
    </row>
    <row r="12" spans="1:11" ht="15.75" customHeight="1">
      <c r="A12" s="1">
        <v>4</v>
      </c>
      <c r="B12" s="17" t="s">
        <v>11</v>
      </c>
      <c r="C12" s="18"/>
      <c r="D12" s="1" t="s">
        <v>4</v>
      </c>
      <c r="E12" s="19">
        <f>14131+12816</f>
        <v>26947</v>
      </c>
      <c r="F12" s="19"/>
      <c r="G12" s="6">
        <v>4.77</v>
      </c>
      <c r="H12" s="20">
        <f t="shared" si="0"/>
        <v>128537.18999999999</v>
      </c>
      <c r="I12" s="20"/>
      <c r="J12" s="8"/>
      <c r="K12" s="8"/>
    </row>
    <row r="13" spans="1:11" ht="15.75" customHeight="1">
      <c r="A13" s="1">
        <v>5</v>
      </c>
      <c r="B13" s="17" t="s">
        <v>12</v>
      </c>
      <c r="C13" s="18"/>
      <c r="D13" s="1" t="s">
        <v>4</v>
      </c>
      <c r="E13" s="19">
        <f>11867+11808</f>
        <v>23675</v>
      </c>
      <c r="F13" s="19"/>
      <c r="G13" s="6">
        <v>4.77</v>
      </c>
      <c r="H13" s="20">
        <f t="shared" si="0"/>
        <v>112929.74999999999</v>
      </c>
      <c r="I13" s="20"/>
      <c r="J13" s="8"/>
      <c r="K13" s="8"/>
    </row>
    <row r="14" spans="1:11" ht="15.75" customHeight="1">
      <c r="A14" s="1">
        <v>6</v>
      </c>
      <c r="B14" s="17" t="s">
        <v>13</v>
      </c>
      <c r="C14" s="18"/>
      <c r="D14" s="1" t="s">
        <v>4</v>
      </c>
      <c r="E14" s="19">
        <f>10372+11855</f>
        <v>22227</v>
      </c>
      <c r="F14" s="19"/>
      <c r="G14" s="6">
        <v>4.77</v>
      </c>
      <c r="H14" s="20">
        <f t="shared" si="0"/>
        <v>106022.79</v>
      </c>
      <c r="I14" s="20"/>
      <c r="J14" s="8"/>
      <c r="K14" s="8"/>
    </row>
    <row r="15" spans="1:11" ht="15.75" customHeight="1">
      <c r="A15" s="1">
        <v>7</v>
      </c>
      <c r="B15" s="17" t="s">
        <v>14</v>
      </c>
      <c r="C15" s="18"/>
      <c r="D15" s="1" t="s">
        <v>4</v>
      </c>
      <c r="E15" s="19">
        <v>7813</v>
      </c>
      <c r="F15" s="19"/>
      <c r="G15" s="6">
        <v>5.36</v>
      </c>
      <c r="H15" s="20">
        <f aca="true" t="shared" si="1" ref="H15:H20">E15*G15</f>
        <v>41877.68</v>
      </c>
      <c r="I15" s="20"/>
      <c r="J15" s="7"/>
      <c r="K15" s="7"/>
    </row>
    <row r="16" spans="1:11" ht="15.75" customHeight="1">
      <c r="A16" s="1">
        <v>8</v>
      </c>
      <c r="B16" s="17" t="s">
        <v>15</v>
      </c>
      <c r="C16" s="18"/>
      <c r="D16" s="1" t="s">
        <v>4</v>
      </c>
      <c r="E16" s="19">
        <v>8385</v>
      </c>
      <c r="F16" s="19"/>
      <c r="G16" s="6">
        <v>5.36</v>
      </c>
      <c r="H16" s="20">
        <f t="shared" si="1"/>
        <v>44943.600000000006</v>
      </c>
      <c r="I16" s="20"/>
      <c r="J16" s="7"/>
      <c r="K16" s="7"/>
    </row>
    <row r="17" spans="1:11" ht="15.75" customHeight="1">
      <c r="A17" s="1">
        <v>9</v>
      </c>
      <c r="B17" s="17" t="s">
        <v>16</v>
      </c>
      <c r="C17" s="18"/>
      <c r="D17" s="1" t="s">
        <v>4</v>
      </c>
      <c r="E17" s="19">
        <v>13364</v>
      </c>
      <c r="F17" s="19"/>
      <c r="G17" s="6">
        <v>5.36</v>
      </c>
      <c r="H17" s="20">
        <f t="shared" si="1"/>
        <v>71631.04000000001</v>
      </c>
      <c r="I17" s="20"/>
      <c r="K17" s="7"/>
    </row>
    <row r="18" spans="1:11" ht="15.75" customHeight="1">
      <c r="A18" s="1">
        <v>10</v>
      </c>
      <c r="B18" s="17" t="s">
        <v>17</v>
      </c>
      <c r="C18" s="18"/>
      <c r="D18" s="1" t="s">
        <v>4</v>
      </c>
      <c r="E18" s="19">
        <v>13462</v>
      </c>
      <c r="F18" s="19"/>
      <c r="G18" s="6">
        <v>5.36</v>
      </c>
      <c r="H18" s="20">
        <f t="shared" si="1"/>
        <v>72156.32</v>
      </c>
      <c r="I18" s="20"/>
      <c r="K18" s="7"/>
    </row>
    <row r="19" spans="1:11" ht="15.75" customHeight="1">
      <c r="A19" s="1">
        <v>11</v>
      </c>
      <c r="B19" s="17" t="s">
        <v>18</v>
      </c>
      <c r="C19" s="18"/>
      <c r="D19" s="1" t="s">
        <v>4</v>
      </c>
      <c r="E19" s="19">
        <v>15899</v>
      </c>
      <c r="F19" s="19"/>
      <c r="G19" s="6">
        <v>5.36</v>
      </c>
      <c r="H19" s="20">
        <f t="shared" si="1"/>
        <v>85218.64</v>
      </c>
      <c r="I19" s="20"/>
      <c r="K19" s="7"/>
    </row>
    <row r="20" spans="1:11" ht="15.75" customHeight="1">
      <c r="A20" s="1">
        <v>12</v>
      </c>
      <c r="B20" s="17" t="s">
        <v>19</v>
      </c>
      <c r="C20" s="18"/>
      <c r="D20" s="1" t="s">
        <v>4</v>
      </c>
      <c r="E20" s="19">
        <v>12616</v>
      </c>
      <c r="F20" s="19"/>
      <c r="G20" s="6">
        <v>5.36</v>
      </c>
      <c r="H20" s="20">
        <f t="shared" si="1"/>
        <v>67621.76000000001</v>
      </c>
      <c r="I20" s="20"/>
      <c r="K20" s="7"/>
    </row>
    <row r="21" spans="1:11" ht="13.5" customHeight="1">
      <c r="A21" s="26" t="s">
        <v>5</v>
      </c>
      <c r="B21" s="26"/>
      <c r="C21" s="26"/>
      <c r="D21" s="3" t="s">
        <v>4</v>
      </c>
      <c r="E21" s="21">
        <f>SUM(E9:F20)</f>
        <v>229363</v>
      </c>
      <c r="F21" s="22"/>
      <c r="G21" s="5"/>
      <c r="H21" s="23">
        <f>SUM(H9:I20)</f>
        <v>1136269.52</v>
      </c>
      <c r="I21" s="24"/>
      <c r="J21">
        <f>SUM(J9:J20)</f>
        <v>0</v>
      </c>
      <c r="K21">
        <f>SUM(K9:K20)</f>
        <v>0</v>
      </c>
    </row>
    <row r="22" spans="2:3" ht="12.75">
      <c r="B22" s="25"/>
      <c r="C22" s="25"/>
    </row>
    <row r="23" spans="2:3" ht="12.75">
      <c r="B23" s="9"/>
      <c r="C23" s="9"/>
    </row>
    <row r="24" spans="2:3" ht="12.75">
      <c r="B24" s="9"/>
      <c r="C24" s="9"/>
    </row>
    <row r="26" spans="2:6" ht="12.75">
      <c r="B26" t="s">
        <v>26</v>
      </c>
      <c r="D26" s="27"/>
      <c r="E26" s="27"/>
      <c r="F26" t="s">
        <v>27</v>
      </c>
    </row>
    <row r="27" ht="12.75">
      <c r="D27" t="s">
        <v>28</v>
      </c>
    </row>
  </sheetData>
  <sheetProtection/>
  <mergeCells count="49">
    <mergeCell ref="E21:F21"/>
    <mergeCell ref="H21:I21"/>
    <mergeCell ref="B22:C22"/>
    <mergeCell ref="A21:C21"/>
    <mergeCell ref="B19:C19"/>
    <mergeCell ref="E19:F19"/>
    <mergeCell ref="H19:I19"/>
    <mergeCell ref="B20:C20"/>
    <mergeCell ref="E20:F20"/>
    <mergeCell ref="H20:I20"/>
    <mergeCell ref="B17:C17"/>
    <mergeCell ref="E17:F17"/>
    <mergeCell ref="H17:I17"/>
    <mergeCell ref="B18:C18"/>
    <mergeCell ref="E18:F18"/>
    <mergeCell ref="H18:I18"/>
    <mergeCell ref="B15:C15"/>
    <mergeCell ref="E15:F15"/>
    <mergeCell ref="H15:I15"/>
    <mergeCell ref="B16:C16"/>
    <mergeCell ref="E16:F16"/>
    <mergeCell ref="H16:I16"/>
    <mergeCell ref="B13:C13"/>
    <mergeCell ref="E13:F13"/>
    <mergeCell ref="H13:I13"/>
    <mergeCell ref="B14:C14"/>
    <mergeCell ref="E14:F14"/>
    <mergeCell ref="H14:I14"/>
    <mergeCell ref="B11:C11"/>
    <mergeCell ref="E11:F11"/>
    <mergeCell ref="H11:I11"/>
    <mergeCell ref="B12:C12"/>
    <mergeCell ref="E12:F12"/>
    <mergeCell ref="H12:I12"/>
    <mergeCell ref="B9:C9"/>
    <mergeCell ref="E9:F9"/>
    <mergeCell ref="H9:I9"/>
    <mergeCell ref="B10:C10"/>
    <mergeCell ref="E10:F10"/>
    <mergeCell ref="H10:I10"/>
    <mergeCell ref="D1:I1"/>
    <mergeCell ref="E2:I2"/>
    <mergeCell ref="A4:I5"/>
    <mergeCell ref="A7:A8"/>
    <mergeCell ref="B7:C8"/>
    <mergeCell ref="D7:D8"/>
    <mergeCell ref="E8:F8"/>
    <mergeCell ref="H8:I8"/>
    <mergeCell ref="E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econ04</cp:lastModifiedBy>
  <cp:lastPrinted>2016-02-03T12:03:34Z</cp:lastPrinted>
  <dcterms:created xsi:type="dcterms:W3CDTF">2010-03-12T06:02:23Z</dcterms:created>
  <dcterms:modified xsi:type="dcterms:W3CDTF">2016-02-03T12:06:04Z</dcterms:modified>
  <cp:category/>
  <cp:version/>
  <cp:contentType/>
  <cp:contentStatus/>
</cp:coreProperties>
</file>