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70" tabRatio="820" activeTab="0"/>
  </bookViews>
  <sheets>
    <sheet name="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econ03</author>
    <author>econ04</author>
  </authors>
  <commentList>
    <comment ref="J8" authorId="0">
      <text>
        <r>
          <rPr>
            <b/>
            <sz val="10"/>
            <rFont val="Tahoma"/>
            <family val="2"/>
          </rPr>
          <t>econ03:</t>
        </r>
        <r>
          <rPr>
            <sz val="10"/>
            <rFont val="Tahoma"/>
            <family val="2"/>
          </rPr>
          <t xml:space="preserve">
счет от нм эл.ст.на базу</t>
        </r>
      </text>
    </comment>
    <comment ref="L42" authorId="1">
      <text>
        <r>
          <rPr>
            <b/>
            <sz val="8"/>
            <rFont val="Tahoma"/>
            <family val="0"/>
          </rPr>
          <t>econ04:</t>
        </r>
        <r>
          <rPr>
            <sz val="8"/>
            <rFont val="Tahoma"/>
            <family val="0"/>
          </rPr>
          <t xml:space="preserve">
примерно нет сч.ф</t>
        </r>
      </text>
    </comment>
  </commentList>
</comments>
</file>

<file path=xl/sharedStrings.xml><?xml version="1.0" encoding="utf-8"?>
<sst xmlns="http://schemas.openxmlformats.org/spreadsheetml/2006/main" count="63" uniqueCount="27">
  <si>
    <t>№ п/п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</si>
  <si>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</si>
  <si>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</si>
  <si>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</si>
  <si>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</si>
  <si>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</si>
  <si>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>руб. без НДС</t>
  </si>
  <si>
    <t>Колличество Квт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</si>
  <si>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</si>
  <si>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</si>
  <si>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</si>
  <si>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</si>
  <si>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</si>
  <si>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</si>
  <si>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</si>
  <si>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</si>
  <si>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</si>
  <si>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</si>
  <si>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</si>
  <si>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</si>
  <si>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Тариф за 1 Квт/час без НДС</t>
  </si>
  <si>
    <t>Объем покупки электроэнергии предоставляемой ГУП НАО "Нарьян-Марская электростанции" для производственной базы МП ЗР "Севержилкомсервис" и ЖКУ "Тельвиска"</t>
  </si>
  <si>
    <t>БАЗА</t>
  </si>
  <si>
    <t>ТЕЛЬВИСКА</t>
  </si>
  <si>
    <t>Январь</t>
  </si>
  <si>
    <t>Отпущено электроэнергии  за  2017 год</t>
  </si>
  <si>
    <t>КРАСНОЕ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</si>
</sst>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4" fontId="0" fillId="0" borderId="11" xfId="0" applyNumberFormat="1" applyBorder="1" applyAlignment="1">
      <alignment horizontal="center"/>
    </xf>
    <xf numFmtId="0" fontId="4" fillId="0" borderId="0" xfId="0" applyFont="1" applyAlignment="1">
      <alignment/>
    </xf>
    <xf numFmtId="4" fontId="4" fillId="31" borderId="0" xfId="0" applyNumberFormat="1" applyFont="1" applyFill="1" applyAlignment="1">
      <alignment wrapText="1"/>
    </xf>
    <xf numFmtId="4" fontId="0" fillId="31" borderId="0" xfId="0" applyNumberFormat="1" applyFill="1" applyAlignment="1">
      <alignment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6">
      <selection activeCell="L52" sqref="L52"/>
    </sheetView>
  </sheetViews>
  <sheetFormatPr defaultColWidth="9.00390625" defaultRowHeight="12.75" outlineLevelCol="1"/>
  <cols>
    <col min="1" max="1" width="3.625" style="0" customWidth="1"/>
    <col min="3" max="3" width="11.625" style="0" customWidth="1"/>
    <col min="4" max="4" width="10.625" style="0" customWidth="1"/>
    <col min="6" max="6" width="14.25390625" style="0" customWidth="1"/>
    <col min="7" max="7" width="12.875" style="0" customWidth="1"/>
    <col min="9" max="9" width="11.125" style="0" customWidth="1"/>
    <col min="10" max="10" width="10.00390625" style="0" hidden="1" customWidth="1" outlineLevel="1"/>
    <col min="11" max="12" width="11.625" style="0" hidden="1" customWidth="1" outlineLevel="1"/>
    <col min="13" max="13" width="9.125" style="0" customWidth="1" collapsed="1"/>
  </cols>
  <sheetData>
    <row r="1" spans="4:9" ht="12.75">
      <c r="D1" s="32" t="s">
        <v>2</v>
      </c>
      <c r="E1" s="32"/>
      <c r="F1" s="32"/>
      <c r="G1" s="32"/>
      <c r="H1" s="32"/>
      <c r="I1" s="32"/>
    </row>
    <row r="2" spans="5:9" ht="12.75">
      <c r="E2" s="32" t="s">
        <v>3</v>
      </c>
      <c r="F2" s="32"/>
      <c r="G2" s="32"/>
      <c r="H2" s="32"/>
      <c r="I2" s="32"/>
    </row>
    <row r="4" spans="1:16" ht="12.75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2"/>
      <c r="K4" s="2"/>
      <c r="L4" s="2"/>
      <c r="M4" s="2"/>
      <c r="N4" s="2"/>
      <c r="O4" s="2"/>
      <c r="P4" s="2"/>
    </row>
    <row r="5" spans="1:15" ht="30.75" customHeight="1">
      <c r="A5" s="33"/>
      <c r="B5" s="33"/>
      <c r="C5" s="33"/>
      <c r="D5" s="33"/>
      <c r="E5" s="33"/>
      <c r="F5" s="33"/>
      <c r="G5" s="33"/>
      <c r="H5" s="33"/>
      <c r="I5" s="33"/>
      <c r="J5" s="2"/>
      <c r="K5" s="2"/>
      <c r="L5" s="2"/>
      <c r="M5" s="2"/>
      <c r="N5" s="2"/>
      <c r="O5" s="2"/>
    </row>
    <row r="7" spans="1:9" ht="27.75" customHeight="1">
      <c r="A7" s="34" t="s">
        <v>0</v>
      </c>
      <c r="B7" s="36" t="s">
        <v>19</v>
      </c>
      <c r="C7" s="36"/>
      <c r="D7" s="37" t="s">
        <v>1</v>
      </c>
      <c r="E7" s="36" t="s">
        <v>25</v>
      </c>
      <c r="F7" s="36"/>
      <c r="G7" s="36"/>
      <c r="H7" s="36"/>
      <c r="I7" s="36"/>
    </row>
    <row r="8" spans="1:12" ht="38.25" customHeight="1">
      <c r="A8" s="35"/>
      <c r="B8" s="36"/>
      <c r="C8" s="36"/>
      <c r="D8" s="38"/>
      <c r="E8" s="36" t="s">
        <v>7</v>
      </c>
      <c r="F8" s="36"/>
      <c r="G8" s="4" t="s">
        <v>20</v>
      </c>
      <c r="H8" s="36" t="s">
        <v>6</v>
      </c>
      <c r="I8" s="36"/>
      <c r="J8" s="12" t="s">
        <v>22</v>
      </c>
      <c r="K8" s="12" t="s">
        <v>26</v>
      </c>
      <c r="L8" s="12" t="s">
        <v>23</v>
      </c>
    </row>
    <row r="9" spans="1:12" ht="15.75" customHeight="1">
      <c r="A9" s="39">
        <v>1</v>
      </c>
      <c r="B9" s="19" t="s">
        <v>24</v>
      </c>
      <c r="C9" s="20"/>
      <c r="D9" s="1" t="s">
        <v>4</v>
      </c>
      <c r="E9" s="17">
        <f>J9+K9+L9</f>
        <v>39533</v>
      </c>
      <c r="F9" s="17"/>
      <c r="G9" s="6">
        <v>4.98</v>
      </c>
      <c r="H9" s="18">
        <f aca="true" t="shared" si="0" ref="H9:H14">E9*G9</f>
        <v>196874.34000000003</v>
      </c>
      <c r="I9" s="18"/>
      <c r="J9" s="13">
        <v>17450</v>
      </c>
      <c r="K9" s="13">
        <v>3000</v>
      </c>
      <c r="L9" s="13">
        <f>163+14054+560+4298+8</f>
        <v>19083</v>
      </c>
    </row>
    <row r="10" spans="1:12" ht="15.75" customHeight="1">
      <c r="A10" s="40"/>
      <c r="B10" s="21"/>
      <c r="C10" s="22"/>
      <c r="D10" s="1" t="s">
        <v>4</v>
      </c>
      <c r="E10" s="17">
        <f>K10</f>
        <v>492</v>
      </c>
      <c r="F10" s="17"/>
      <c r="G10" s="11">
        <v>6.12</v>
      </c>
      <c r="H10" s="18">
        <f>E10*G10</f>
        <v>3011.04</v>
      </c>
      <c r="I10" s="18"/>
      <c r="J10" s="10"/>
      <c r="K10" s="14">
        <v>492</v>
      </c>
      <c r="L10" s="10"/>
    </row>
    <row r="11" spans="1:12" ht="15.75" customHeight="1">
      <c r="A11" s="41"/>
      <c r="B11" s="23"/>
      <c r="C11" s="24"/>
      <c r="D11" s="1" t="s">
        <v>4</v>
      </c>
      <c r="E11" s="17">
        <f>K11</f>
        <v>244</v>
      </c>
      <c r="F11" s="17"/>
      <c r="G11" s="11">
        <v>1.73</v>
      </c>
      <c r="H11" s="18">
        <f t="shared" si="0"/>
        <v>422.12</v>
      </c>
      <c r="I11" s="18"/>
      <c r="J11" s="10"/>
      <c r="K11" s="14">
        <v>244</v>
      </c>
      <c r="L11" s="10"/>
    </row>
    <row r="12" spans="1:12" ht="15.75" customHeight="1">
      <c r="A12" s="39">
        <v>2</v>
      </c>
      <c r="B12" s="19" t="s">
        <v>8</v>
      </c>
      <c r="C12" s="20"/>
      <c r="D12" s="1" t="s">
        <v>4</v>
      </c>
      <c r="E12" s="17">
        <f>J12+K12+L12</f>
        <v>30270</v>
      </c>
      <c r="F12" s="17"/>
      <c r="G12" s="6">
        <v>4.98</v>
      </c>
      <c r="H12" s="18">
        <f t="shared" si="0"/>
        <v>150744.6</v>
      </c>
      <c r="I12" s="18"/>
      <c r="J12" s="14">
        <v>15187</v>
      </c>
      <c r="K12" s="14">
        <v>2386</v>
      </c>
      <c r="L12" s="14">
        <v>12697</v>
      </c>
    </row>
    <row r="13" spans="1:12" ht="15.75" customHeight="1">
      <c r="A13" s="40"/>
      <c r="B13" s="21"/>
      <c r="C13" s="22"/>
      <c r="D13" s="1" t="s">
        <v>4</v>
      </c>
      <c r="E13" s="17">
        <f>K13</f>
        <v>413</v>
      </c>
      <c r="F13" s="17"/>
      <c r="G13" s="11">
        <v>6.12</v>
      </c>
      <c r="H13" s="18">
        <f t="shared" si="0"/>
        <v>2527.56</v>
      </c>
      <c r="I13" s="18"/>
      <c r="J13" s="10"/>
      <c r="K13" s="14">
        <v>413</v>
      </c>
      <c r="L13" s="10"/>
    </row>
    <row r="14" spans="1:12" ht="15.75" customHeight="1">
      <c r="A14" s="41"/>
      <c r="B14" s="23"/>
      <c r="C14" s="24"/>
      <c r="D14" s="1" t="s">
        <v>4</v>
      </c>
      <c r="E14" s="17">
        <f>K14</f>
        <v>213</v>
      </c>
      <c r="F14" s="17"/>
      <c r="G14" s="11">
        <v>1.73</v>
      </c>
      <c r="H14" s="18">
        <f t="shared" si="0"/>
        <v>368.49</v>
      </c>
      <c r="I14" s="18"/>
      <c r="J14" s="10"/>
      <c r="K14" s="14">
        <v>213</v>
      </c>
      <c r="L14" s="10"/>
    </row>
    <row r="15" spans="1:12" ht="15.75" customHeight="1">
      <c r="A15" s="25">
        <v>3</v>
      </c>
      <c r="B15" s="19" t="s">
        <v>9</v>
      </c>
      <c r="C15" s="20"/>
      <c r="D15" s="1" t="s">
        <v>4</v>
      </c>
      <c r="E15" s="17">
        <f>J15+K15+L15</f>
        <v>31548</v>
      </c>
      <c r="F15" s="17"/>
      <c r="G15" s="6">
        <v>4.98</v>
      </c>
      <c r="H15" s="18">
        <f aca="true" t="shared" si="1" ref="H15:H20">E15*G15</f>
        <v>157109.04</v>
      </c>
      <c r="I15" s="18"/>
      <c r="J15" s="14">
        <v>14200</v>
      </c>
      <c r="K15" s="14">
        <v>2518</v>
      </c>
      <c r="L15" s="14">
        <v>14830</v>
      </c>
    </row>
    <row r="16" spans="1:12" ht="15.75" customHeight="1">
      <c r="A16" s="26"/>
      <c r="B16" s="21"/>
      <c r="C16" s="22"/>
      <c r="D16" s="1" t="s">
        <v>4</v>
      </c>
      <c r="E16" s="17">
        <f>K16</f>
        <v>525</v>
      </c>
      <c r="F16" s="17"/>
      <c r="G16" s="11">
        <v>6.12</v>
      </c>
      <c r="H16" s="18">
        <f t="shared" si="1"/>
        <v>3213</v>
      </c>
      <c r="I16" s="18"/>
      <c r="J16" s="10"/>
      <c r="K16" s="14">
        <v>525</v>
      </c>
      <c r="L16" s="10"/>
    </row>
    <row r="17" spans="1:12" ht="15.75" customHeight="1">
      <c r="A17" s="27"/>
      <c r="B17" s="23"/>
      <c r="C17" s="24"/>
      <c r="D17" s="1" t="s">
        <v>4</v>
      </c>
      <c r="E17" s="17">
        <f>K17</f>
        <v>276</v>
      </c>
      <c r="F17" s="17"/>
      <c r="G17" s="11">
        <v>1.73</v>
      </c>
      <c r="H17" s="18">
        <f t="shared" si="1"/>
        <v>477.48</v>
      </c>
      <c r="I17" s="18"/>
      <c r="J17" s="10"/>
      <c r="K17" s="14">
        <v>276</v>
      </c>
      <c r="L17" s="10"/>
    </row>
    <row r="18" spans="1:12" ht="15.75" customHeight="1">
      <c r="A18" s="25">
        <v>4</v>
      </c>
      <c r="B18" s="19" t="s">
        <v>10</v>
      </c>
      <c r="C18" s="20"/>
      <c r="D18" s="1" t="s">
        <v>4</v>
      </c>
      <c r="E18" s="17">
        <f>J18+K18+L18</f>
        <v>34151</v>
      </c>
      <c r="F18" s="17"/>
      <c r="G18" s="6">
        <v>4.98</v>
      </c>
      <c r="H18" s="18">
        <f t="shared" si="1"/>
        <v>170071.98</v>
      </c>
      <c r="I18" s="18"/>
      <c r="J18" s="14">
        <v>15665</v>
      </c>
      <c r="K18" s="14">
        <v>2643</v>
      </c>
      <c r="L18" s="14">
        <v>15843</v>
      </c>
    </row>
    <row r="19" spans="1:12" ht="15.75" customHeight="1">
      <c r="A19" s="26"/>
      <c r="B19" s="21"/>
      <c r="C19" s="22"/>
      <c r="D19" s="1" t="s">
        <v>4</v>
      </c>
      <c r="E19" s="17">
        <f>K19</f>
        <v>694</v>
      </c>
      <c r="F19" s="17"/>
      <c r="G19" s="11">
        <v>6.12</v>
      </c>
      <c r="H19" s="18">
        <f t="shared" si="1"/>
        <v>4247.28</v>
      </c>
      <c r="I19" s="18"/>
      <c r="J19" s="10"/>
      <c r="K19" s="14">
        <v>694</v>
      </c>
      <c r="L19" s="10"/>
    </row>
    <row r="20" spans="1:12" ht="15.75" customHeight="1">
      <c r="A20" s="27"/>
      <c r="B20" s="23"/>
      <c r="C20" s="24"/>
      <c r="D20" s="1" t="s">
        <v>4</v>
      </c>
      <c r="E20" s="17">
        <f>K20</f>
        <v>379</v>
      </c>
      <c r="F20" s="17"/>
      <c r="G20" s="11">
        <v>1.73</v>
      </c>
      <c r="H20" s="18">
        <f t="shared" si="1"/>
        <v>655.67</v>
      </c>
      <c r="I20" s="18"/>
      <c r="J20" s="10"/>
      <c r="K20" s="14">
        <v>379</v>
      </c>
      <c r="L20" s="10"/>
    </row>
    <row r="21" spans="1:12" ht="15.75" customHeight="1">
      <c r="A21" s="25">
        <v>5</v>
      </c>
      <c r="B21" s="19" t="s">
        <v>11</v>
      </c>
      <c r="C21" s="20"/>
      <c r="D21" s="1" t="s">
        <v>4</v>
      </c>
      <c r="E21" s="17">
        <f>J21+K21+L21</f>
        <v>31519</v>
      </c>
      <c r="F21" s="17"/>
      <c r="G21" s="6">
        <v>4.98</v>
      </c>
      <c r="H21" s="18">
        <f>E21*G21</f>
        <v>156964.62000000002</v>
      </c>
      <c r="I21" s="18"/>
      <c r="J21" s="14">
        <v>13576</v>
      </c>
      <c r="K21" s="14">
        <v>2722</v>
      </c>
      <c r="L21" s="14">
        <v>15221</v>
      </c>
    </row>
    <row r="22" spans="1:12" ht="15.75" customHeight="1">
      <c r="A22" s="26"/>
      <c r="B22" s="21"/>
      <c r="C22" s="22"/>
      <c r="D22" s="1" t="s">
        <v>4</v>
      </c>
      <c r="E22" s="17">
        <f>K22</f>
        <v>305</v>
      </c>
      <c r="F22" s="17"/>
      <c r="G22" s="11">
        <v>6.12</v>
      </c>
      <c r="H22" s="18">
        <f aca="true" t="shared" si="2" ref="H22:H44">E22*G22</f>
        <v>1866.6000000000001</v>
      </c>
      <c r="I22" s="18"/>
      <c r="J22" s="10"/>
      <c r="K22" s="14">
        <v>305</v>
      </c>
      <c r="L22" s="10"/>
    </row>
    <row r="23" spans="1:12" ht="15.75" customHeight="1">
      <c r="A23" s="27"/>
      <c r="B23" s="23"/>
      <c r="C23" s="24"/>
      <c r="D23" s="1" t="s">
        <v>4</v>
      </c>
      <c r="E23" s="17">
        <f>K23</f>
        <v>174</v>
      </c>
      <c r="F23" s="17"/>
      <c r="G23" s="11">
        <v>1.73</v>
      </c>
      <c r="H23" s="18">
        <f t="shared" si="2"/>
        <v>301.02</v>
      </c>
      <c r="I23" s="18"/>
      <c r="J23" s="10"/>
      <c r="K23" s="14">
        <v>174</v>
      </c>
      <c r="L23" s="10"/>
    </row>
    <row r="24" spans="1:12" ht="15" customHeight="1">
      <c r="A24" s="25">
        <v>6</v>
      </c>
      <c r="B24" s="19" t="s">
        <v>12</v>
      </c>
      <c r="C24" s="20"/>
      <c r="D24" s="1" t="s">
        <v>4</v>
      </c>
      <c r="E24" s="17">
        <f>J24+K24+L24</f>
        <v>29204</v>
      </c>
      <c r="F24" s="17"/>
      <c r="G24" s="6">
        <v>4.98</v>
      </c>
      <c r="H24" s="18">
        <f t="shared" si="2"/>
        <v>145435.92</v>
      </c>
      <c r="I24" s="18"/>
      <c r="J24" s="14">
        <v>13624</v>
      </c>
      <c r="K24" s="14">
        <v>2398</v>
      </c>
      <c r="L24" s="14">
        <v>13182</v>
      </c>
    </row>
    <row r="25" spans="1:12" ht="15.75" customHeight="1">
      <c r="A25" s="26"/>
      <c r="B25" s="21"/>
      <c r="C25" s="22"/>
      <c r="D25" s="1" t="s">
        <v>4</v>
      </c>
      <c r="E25" s="17">
        <f>K25</f>
        <v>284</v>
      </c>
      <c r="F25" s="17"/>
      <c r="G25" s="11">
        <v>6.12</v>
      </c>
      <c r="H25" s="18">
        <f t="shared" si="2"/>
        <v>1738.08</v>
      </c>
      <c r="I25" s="18"/>
      <c r="J25" s="10"/>
      <c r="K25" s="14">
        <v>284</v>
      </c>
      <c r="L25" s="10"/>
    </row>
    <row r="26" spans="1:12" ht="15.75" customHeight="1">
      <c r="A26" s="27"/>
      <c r="B26" s="23"/>
      <c r="C26" s="24"/>
      <c r="D26" s="1" t="s">
        <v>4</v>
      </c>
      <c r="E26" s="17">
        <f>K26</f>
        <v>144</v>
      </c>
      <c r="F26" s="17"/>
      <c r="G26" s="11">
        <v>1.73</v>
      </c>
      <c r="H26" s="18">
        <f t="shared" si="2"/>
        <v>249.12</v>
      </c>
      <c r="I26" s="18"/>
      <c r="J26" s="10"/>
      <c r="K26" s="14">
        <v>144</v>
      </c>
      <c r="L26" s="10"/>
    </row>
    <row r="27" spans="1:12" ht="15.75" customHeight="1">
      <c r="A27" s="25">
        <v>7</v>
      </c>
      <c r="B27" s="19" t="s">
        <v>13</v>
      </c>
      <c r="C27" s="20"/>
      <c r="D27" s="1" t="s">
        <v>4</v>
      </c>
      <c r="E27" s="17">
        <f>J27+K27+L27</f>
        <v>10576</v>
      </c>
      <c r="F27" s="17"/>
      <c r="G27" s="6">
        <v>5.1</v>
      </c>
      <c r="H27" s="18">
        <f t="shared" si="2"/>
        <v>53937.6</v>
      </c>
      <c r="I27" s="18"/>
      <c r="J27" s="14">
        <v>5132</v>
      </c>
      <c r="K27" s="14">
        <v>189</v>
      </c>
      <c r="L27" s="14">
        <v>5255</v>
      </c>
    </row>
    <row r="28" spans="1:12" ht="15.75" customHeight="1">
      <c r="A28" s="26"/>
      <c r="B28" s="21"/>
      <c r="C28" s="22"/>
      <c r="D28" s="1" t="s">
        <v>4</v>
      </c>
      <c r="E28" s="17">
        <f>K28</f>
        <v>22</v>
      </c>
      <c r="F28" s="17"/>
      <c r="G28" s="11">
        <v>6.28</v>
      </c>
      <c r="H28" s="18">
        <f t="shared" si="2"/>
        <v>138.16</v>
      </c>
      <c r="I28" s="18"/>
      <c r="J28" s="10"/>
      <c r="K28" s="14">
        <v>22</v>
      </c>
      <c r="L28" s="10"/>
    </row>
    <row r="29" spans="1:12" ht="15.75" customHeight="1">
      <c r="A29" s="27"/>
      <c r="B29" s="23"/>
      <c r="C29" s="24"/>
      <c r="D29" s="1" t="s">
        <v>4</v>
      </c>
      <c r="E29" s="17">
        <f>K29</f>
        <v>11</v>
      </c>
      <c r="F29" s="17"/>
      <c r="G29" s="11">
        <v>1.74</v>
      </c>
      <c r="H29" s="18">
        <f t="shared" si="2"/>
        <v>19.14</v>
      </c>
      <c r="I29" s="18"/>
      <c r="J29" s="10"/>
      <c r="K29" s="14">
        <v>11</v>
      </c>
      <c r="L29" s="10"/>
    </row>
    <row r="30" spans="1:12" ht="15.75" customHeight="1">
      <c r="A30" s="25">
        <v>8</v>
      </c>
      <c r="B30" s="19" t="s">
        <v>14</v>
      </c>
      <c r="C30" s="20"/>
      <c r="D30" s="1" t="s">
        <v>4</v>
      </c>
      <c r="E30" s="17">
        <f>J30+K30+L30</f>
        <v>7831</v>
      </c>
      <c r="F30" s="17"/>
      <c r="G30" s="6">
        <v>5.1</v>
      </c>
      <c r="H30" s="18">
        <f t="shared" si="2"/>
        <v>39938.1</v>
      </c>
      <c r="I30" s="18"/>
      <c r="J30" s="14">
        <v>6704</v>
      </c>
      <c r="K30" s="14">
        <v>101</v>
      </c>
      <c r="L30" s="14">
        <v>1026</v>
      </c>
    </row>
    <row r="31" spans="1:12" ht="15.75" customHeight="1">
      <c r="A31" s="26"/>
      <c r="B31" s="21"/>
      <c r="C31" s="22"/>
      <c r="D31" s="1" t="s">
        <v>4</v>
      </c>
      <c r="E31" s="17">
        <f>K31</f>
        <v>2</v>
      </c>
      <c r="F31" s="17"/>
      <c r="G31" s="11">
        <v>6.28</v>
      </c>
      <c r="H31" s="18">
        <f t="shared" si="2"/>
        <v>12.56</v>
      </c>
      <c r="I31" s="18"/>
      <c r="J31" s="10"/>
      <c r="K31" s="14">
        <v>2</v>
      </c>
      <c r="L31" s="10"/>
    </row>
    <row r="32" spans="1:12" ht="15.75" customHeight="1">
      <c r="A32" s="27"/>
      <c r="B32" s="23"/>
      <c r="C32" s="24"/>
      <c r="D32" s="1" t="s">
        <v>4</v>
      </c>
      <c r="E32" s="17">
        <f>K32</f>
        <v>0</v>
      </c>
      <c r="F32" s="17"/>
      <c r="G32" s="11">
        <v>1.74</v>
      </c>
      <c r="H32" s="18">
        <f t="shared" si="2"/>
        <v>0</v>
      </c>
      <c r="I32" s="18"/>
      <c r="J32" s="10"/>
      <c r="K32" s="14">
        <v>0</v>
      </c>
      <c r="L32" s="10"/>
    </row>
    <row r="33" spans="1:12" ht="15.75" customHeight="1">
      <c r="A33" s="25">
        <v>9</v>
      </c>
      <c r="B33" s="19" t="s">
        <v>15</v>
      </c>
      <c r="C33" s="20"/>
      <c r="D33" s="1" t="s">
        <v>4</v>
      </c>
      <c r="E33" s="17">
        <f>J33+K33+L33</f>
        <v>25720</v>
      </c>
      <c r="F33" s="17"/>
      <c r="G33" s="6">
        <v>5.1</v>
      </c>
      <c r="H33" s="18">
        <f t="shared" si="2"/>
        <v>131172</v>
      </c>
      <c r="I33" s="18"/>
      <c r="J33" s="14">
        <v>13899</v>
      </c>
      <c r="K33" s="14">
        <v>2290</v>
      </c>
      <c r="L33" s="14">
        <v>9531</v>
      </c>
    </row>
    <row r="34" spans="1:12" ht="15.75" customHeight="1">
      <c r="A34" s="26"/>
      <c r="B34" s="21"/>
      <c r="C34" s="22"/>
      <c r="D34" s="1" t="s">
        <v>4</v>
      </c>
      <c r="E34" s="17">
        <f>K34</f>
        <v>144</v>
      </c>
      <c r="F34" s="17"/>
      <c r="G34" s="11">
        <v>6.28</v>
      </c>
      <c r="H34" s="18">
        <f t="shared" si="2"/>
        <v>904.32</v>
      </c>
      <c r="I34" s="18"/>
      <c r="J34" s="10"/>
      <c r="K34" s="14">
        <v>144</v>
      </c>
      <c r="L34" s="10"/>
    </row>
    <row r="35" spans="1:12" ht="15.75" customHeight="1">
      <c r="A35" s="27"/>
      <c r="B35" s="23"/>
      <c r="C35" s="24"/>
      <c r="D35" s="1" t="s">
        <v>4</v>
      </c>
      <c r="E35" s="17">
        <f>K35</f>
        <v>74</v>
      </c>
      <c r="F35" s="17"/>
      <c r="G35" s="11">
        <v>1.74</v>
      </c>
      <c r="H35" s="18">
        <f t="shared" si="2"/>
        <v>128.76</v>
      </c>
      <c r="I35" s="18"/>
      <c r="J35" s="10"/>
      <c r="K35" s="14">
        <v>74</v>
      </c>
      <c r="L35" s="10"/>
    </row>
    <row r="36" spans="1:12" ht="15.75" customHeight="1">
      <c r="A36" s="25">
        <v>10</v>
      </c>
      <c r="B36" s="19" t="s">
        <v>16</v>
      </c>
      <c r="C36" s="20"/>
      <c r="D36" s="1" t="s">
        <v>4</v>
      </c>
      <c r="E36" s="17">
        <f>J36+K36+L36</f>
        <v>36118</v>
      </c>
      <c r="F36" s="17"/>
      <c r="G36" s="6">
        <v>5.1</v>
      </c>
      <c r="H36" s="18">
        <f t="shared" si="2"/>
        <v>184201.8</v>
      </c>
      <c r="I36" s="18"/>
      <c r="J36" s="14">
        <v>17124</v>
      </c>
      <c r="K36" s="14">
        <v>3350</v>
      </c>
      <c r="L36" s="14">
        <v>15644</v>
      </c>
    </row>
    <row r="37" spans="1:12" ht="15.75" customHeight="1">
      <c r="A37" s="26"/>
      <c r="B37" s="21"/>
      <c r="C37" s="22"/>
      <c r="D37" s="1" t="s">
        <v>4</v>
      </c>
      <c r="E37" s="17">
        <f>K37</f>
        <v>201</v>
      </c>
      <c r="F37" s="17"/>
      <c r="G37" s="11">
        <v>6.28</v>
      </c>
      <c r="H37" s="18">
        <f t="shared" si="2"/>
        <v>1262.28</v>
      </c>
      <c r="I37" s="18"/>
      <c r="J37" s="10"/>
      <c r="K37" s="14">
        <v>201</v>
      </c>
      <c r="L37" s="10"/>
    </row>
    <row r="38" spans="1:12" ht="15.75" customHeight="1">
      <c r="A38" s="27"/>
      <c r="B38" s="23"/>
      <c r="C38" s="24"/>
      <c r="D38" s="1" t="s">
        <v>4</v>
      </c>
      <c r="E38" s="17">
        <f>K38</f>
        <v>102</v>
      </c>
      <c r="F38" s="17"/>
      <c r="G38" s="11">
        <v>1.74</v>
      </c>
      <c r="H38" s="18">
        <f t="shared" si="2"/>
        <v>177.48</v>
      </c>
      <c r="I38" s="18"/>
      <c r="J38" s="10"/>
      <c r="K38" s="14">
        <v>102</v>
      </c>
      <c r="L38" s="10"/>
    </row>
    <row r="39" spans="1:12" ht="15.75" customHeight="1">
      <c r="A39" s="25">
        <v>11</v>
      </c>
      <c r="B39" s="19" t="s">
        <v>17</v>
      </c>
      <c r="C39" s="20"/>
      <c r="D39" s="1" t="s">
        <v>4</v>
      </c>
      <c r="E39" s="17">
        <f>J39+K39+L39</f>
        <v>34251</v>
      </c>
      <c r="F39" s="17"/>
      <c r="G39" s="6">
        <v>5.1</v>
      </c>
      <c r="H39" s="18">
        <f t="shared" si="2"/>
        <v>174680.09999999998</v>
      </c>
      <c r="I39" s="18"/>
      <c r="J39" s="14">
        <v>17034</v>
      </c>
      <c r="K39" s="14">
        <v>3754</v>
      </c>
      <c r="L39" s="14">
        <v>13463</v>
      </c>
    </row>
    <row r="40" spans="1:12" ht="15.75" customHeight="1">
      <c r="A40" s="26"/>
      <c r="B40" s="21"/>
      <c r="C40" s="22"/>
      <c r="D40" s="1" t="s">
        <v>4</v>
      </c>
      <c r="E40" s="17">
        <f>K40</f>
        <v>263</v>
      </c>
      <c r="F40" s="17"/>
      <c r="G40" s="11">
        <v>6.28</v>
      </c>
      <c r="H40" s="18">
        <f t="shared" si="2"/>
        <v>1651.64</v>
      </c>
      <c r="I40" s="18"/>
      <c r="J40" s="10"/>
      <c r="K40" s="14">
        <v>263</v>
      </c>
      <c r="L40" s="10"/>
    </row>
    <row r="41" spans="1:12" ht="15.75" customHeight="1">
      <c r="A41" s="27"/>
      <c r="B41" s="23"/>
      <c r="C41" s="24"/>
      <c r="D41" s="1" t="s">
        <v>4</v>
      </c>
      <c r="E41" s="17">
        <f>K41</f>
        <v>132</v>
      </c>
      <c r="F41" s="17"/>
      <c r="G41" s="11">
        <v>1.74</v>
      </c>
      <c r="H41" s="18">
        <f t="shared" si="2"/>
        <v>229.68</v>
      </c>
      <c r="I41" s="18"/>
      <c r="J41" s="10"/>
      <c r="K41" s="14">
        <v>132</v>
      </c>
      <c r="L41" s="10"/>
    </row>
    <row r="42" spans="1:12" ht="15.75" customHeight="1">
      <c r="A42" s="25">
        <v>12</v>
      </c>
      <c r="B42" s="19" t="s">
        <v>18</v>
      </c>
      <c r="C42" s="20"/>
      <c r="D42" s="1" t="s">
        <v>4</v>
      </c>
      <c r="E42" s="17">
        <f>J42+K42+L42</f>
        <v>28787</v>
      </c>
      <c r="F42" s="17"/>
      <c r="G42" s="6">
        <v>5.1</v>
      </c>
      <c r="H42" s="18">
        <f t="shared" si="2"/>
        <v>146813.69999999998</v>
      </c>
      <c r="I42" s="18"/>
      <c r="J42" s="14">
        <v>12692</v>
      </c>
      <c r="K42" s="14">
        <v>2595</v>
      </c>
      <c r="L42" s="14">
        <v>13500</v>
      </c>
    </row>
    <row r="43" spans="1:12" ht="15.75" customHeight="1">
      <c r="A43" s="26"/>
      <c r="B43" s="21"/>
      <c r="C43" s="22"/>
      <c r="D43" s="1" t="s">
        <v>4</v>
      </c>
      <c r="E43" s="17">
        <f>K43</f>
        <v>249</v>
      </c>
      <c r="F43" s="17"/>
      <c r="G43" s="11">
        <v>6.28</v>
      </c>
      <c r="H43" s="18">
        <f t="shared" si="2"/>
        <v>1563.72</v>
      </c>
      <c r="I43" s="18"/>
      <c r="J43" s="10"/>
      <c r="K43" s="14">
        <v>249</v>
      </c>
      <c r="L43" s="10"/>
    </row>
    <row r="44" spans="1:12" ht="15.75" customHeight="1">
      <c r="A44" s="27"/>
      <c r="B44" s="23"/>
      <c r="C44" s="24"/>
      <c r="D44" s="1" t="s">
        <v>4</v>
      </c>
      <c r="E44" s="17">
        <f>K44</f>
        <v>122</v>
      </c>
      <c r="F44" s="17"/>
      <c r="G44" s="11">
        <v>1.74</v>
      </c>
      <c r="H44" s="18">
        <f t="shared" si="2"/>
        <v>212.28</v>
      </c>
      <c r="I44" s="18"/>
      <c r="J44" s="10"/>
      <c r="K44" s="14">
        <v>122</v>
      </c>
      <c r="L44" s="10"/>
    </row>
    <row r="45" spans="1:12" ht="13.5" customHeight="1">
      <c r="A45" s="16" t="s">
        <v>5</v>
      </c>
      <c r="B45" s="16"/>
      <c r="C45" s="16"/>
      <c r="D45" s="3" t="s">
        <v>4</v>
      </c>
      <c r="E45" s="28">
        <f>SUM(E9:F44)</f>
        <v>344973</v>
      </c>
      <c r="F45" s="29"/>
      <c r="G45" s="5"/>
      <c r="H45" s="30">
        <f>SUM(H9:I44)</f>
        <v>1733321.28</v>
      </c>
      <c r="I45" s="31"/>
      <c r="J45" s="10"/>
      <c r="K45" s="10"/>
      <c r="L45" s="10"/>
    </row>
    <row r="46" spans="2:11" ht="12.75">
      <c r="B46" s="15"/>
      <c r="C46" s="15"/>
      <c r="J46" s="7"/>
      <c r="K46" s="7"/>
    </row>
    <row r="47" spans="2:3" ht="12.75">
      <c r="B47" s="8"/>
      <c r="C47" s="8"/>
    </row>
    <row r="48" spans="2:3" ht="12.75">
      <c r="B48" s="8"/>
      <c r="C48" s="8"/>
    </row>
    <row r="50" s="9" customFormat="1" ht="12.75"/>
    <row r="51" s="9" customFormat="1" ht="12.75"/>
    <row r="52" s="9" customFormat="1" ht="12.75"/>
  </sheetData>
  <sheetProtection/>
  <mergeCells count="109">
    <mergeCell ref="H43:I43"/>
    <mergeCell ref="H44:I44"/>
    <mergeCell ref="H35:I35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41:I41"/>
    <mergeCell ref="H42:I42"/>
    <mergeCell ref="E44:F44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A36:A38"/>
    <mergeCell ref="B36:C38"/>
    <mergeCell ref="B39:C41"/>
    <mergeCell ref="A39:A41"/>
    <mergeCell ref="A42:A44"/>
    <mergeCell ref="B42:C44"/>
    <mergeCell ref="B27:C29"/>
    <mergeCell ref="A27:A29"/>
    <mergeCell ref="B30:C32"/>
    <mergeCell ref="A30:A32"/>
    <mergeCell ref="A33:A35"/>
    <mergeCell ref="B33:C35"/>
    <mergeCell ref="A9:A11"/>
    <mergeCell ref="B12:C14"/>
    <mergeCell ref="B15:C17"/>
    <mergeCell ref="B18:C20"/>
    <mergeCell ref="A12:A14"/>
    <mergeCell ref="A15:A17"/>
    <mergeCell ref="A18:A20"/>
    <mergeCell ref="B9:C11"/>
    <mergeCell ref="D1:I1"/>
    <mergeCell ref="E2:I2"/>
    <mergeCell ref="A4:I5"/>
    <mergeCell ref="A7:A8"/>
    <mergeCell ref="B7:C8"/>
    <mergeCell ref="D7:D8"/>
    <mergeCell ref="E8:F8"/>
    <mergeCell ref="H8:I8"/>
    <mergeCell ref="E7:I7"/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E45:F45"/>
    <mergeCell ref="H45:I45"/>
    <mergeCell ref="E21:F21"/>
    <mergeCell ref="H21:I21"/>
    <mergeCell ref="E22:F22"/>
    <mergeCell ref="E23:F23"/>
    <mergeCell ref="E24:F24"/>
    <mergeCell ref="E25:F25"/>
    <mergeCell ref="B46:C46"/>
    <mergeCell ref="A45:C45"/>
    <mergeCell ref="E19:F19"/>
    <mergeCell ref="H19:I19"/>
    <mergeCell ref="E20:F20"/>
    <mergeCell ref="H20:I20"/>
    <mergeCell ref="B21:C23"/>
    <mergeCell ref="A21:A23"/>
    <mergeCell ref="B24:C26"/>
    <mergeCell ref="A24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econ04</cp:lastModifiedBy>
  <cp:lastPrinted>2016-06-10T05:10:50Z</cp:lastPrinted>
  <dcterms:created xsi:type="dcterms:W3CDTF">2010-03-12T06:02:23Z</dcterms:created>
  <dcterms:modified xsi:type="dcterms:W3CDTF">2018-01-16T05:11:21Z</dcterms:modified>
  <cp:category/>
  <cp:version/>
  <cp:contentType/>
  <cp:contentStatus/>
</cp:coreProperties>
</file>